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datki\squash\"/>
    </mc:Choice>
  </mc:AlternateContent>
  <bookViews>
    <workbookView xWindow="12012" yWindow="-168" windowWidth="16836" windowHeight="12780" activeTab="2"/>
  </bookViews>
  <sheets>
    <sheet name="SQJL - 1. 2. 2019 - moški" sheetId="3" r:id="rId1"/>
    <sheet name="SQJL - 1. 2. 2019 - ženske" sheetId="2" r:id="rId2"/>
    <sheet name="Internet" sheetId="1" r:id="rId3"/>
  </sheets>
  <definedNames>
    <definedName name="_xlnm._FilterDatabase" localSheetId="2" hidden="1">Internet!$A$4:$I$93</definedName>
    <definedName name="_xlnm._FilterDatabase" localSheetId="0" hidden="1">'SQJL - 1. 2. 2019 - moški'!$A$1:$W$403</definedName>
    <definedName name="_xlnm._FilterDatabase" localSheetId="1" hidden="1">'SQJL - 1. 2. 2019 - ženske'!$A$1:$S$99</definedName>
    <definedName name="_xlnm.Print_Titles" localSheetId="2">Internet!$4:$4</definedName>
  </definedNames>
  <calcPr calcId="162913"/>
</workbook>
</file>

<file path=xl/calcChain.xml><?xml version="1.0" encoding="utf-8"?>
<calcChain xmlns="http://schemas.openxmlformats.org/spreadsheetml/2006/main">
  <c r="I27" i="2" l="1"/>
  <c r="H27" i="2"/>
  <c r="G27" i="2"/>
  <c r="I21" i="2"/>
  <c r="H21" i="2"/>
  <c r="G21" i="2"/>
  <c r="I10" i="2"/>
  <c r="H10" i="2"/>
  <c r="G10" i="2"/>
  <c r="I126" i="3"/>
  <c r="H126" i="3"/>
  <c r="G126" i="3"/>
  <c r="I44" i="3"/>
  <c r="H44" i="3"/>
  <c r="G44" i="3"/>
  <c r="I42" i="3"/>
  <c r="H42" i="3"/>
  <c r="G42" i="3"/>
  <c r="X5" i="3"/>
  <c r="I9" i="2"/>
  <c r="H7" i="2"/>
  <c r="H2" i="2"/>
  <c r="G2" i="2"/>
  <c r="G403" i="3" l="1"/>
  <c r="G402" i="3"/>
  <c r="G401" i="3"/>
  <c r="G400" i="3"/>
  <c r="G399" i="3"/>
  <c r="G398" i="3"/>
  <c r="G397" i="3"/>
  <c r="G396" i="3"/>
  <c r="G395" i="3"/>
  <c r="G39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107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5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9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13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24" i="3"/>
  <c r="G192" i="3"/>
  <c r="G191" i="3"/>
  <c r="G190" i="3"/>
  <c r="G189" i="3"/>
  <c r="G188" i="3"/>
  <c r="G187" i="3"/>
  <c r="G186" i="3"/>
  <c r="G185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C132" i="3" s="1"/>
  <c r="G131" i="3"/>
  <c r="C131" i="3" s="1"/>
  <c r="G130" i="3"/>
  <c r="C130" i="3" s="1"/>
  <c r="G128" i="3"/>
  <c r="G129" i="3"/>
  <c r="G127" i="3"/>
  <c r="G58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6" i="3"/>
  <c r="G47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22" i="3"/>
  <c r="G92" i="3"/>
  <c r="G91" i="3"/>
  <c r="G90" i="3"/>
  <c r="G31" i="3"/>
  <c r="G89" i="3"/>
  <c r="G88" i="3"/>
  <c r="G87" i="3"/>
  <c r="G86" i="3"/>
  <c r="G85" i="3"/>
  <c r="G84" i="3"/>
  <c r="G51" i="3"/>
  <c r="G83" i="3"/>
  <c r="G82" i="3"/>
  <c r="G57" i="3"/>
  <c r="G81" i="3"/>
  <c r="G80" i="3"/>
  <c r="G79" i="3"/>
  <c r="G184" i="3"/>
  <c r="G34" i="3"/>
  <c r="G78" i="3"/>
  <c r="G77" i="3"/>
  <c r="G30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43" i="3"/>
  <c r="G62" i="3"/>
  <c r="G61" i="3"/>
  <c r="G60" i="3"/>
  <c r="G59" i="3"/>
  <c r="G37" i="3"/>
  <c r="G56" i="3"/>
  <c r="G55" i="3"/>
  <c r="G54" i="3"/>
  <c r="G53" i="3"/>
  <c r="G52" i="3"/>
  <c r="G28" i="3"/>
  <c r="G50" i="3"/>
  <c r="G49" i="3"/>
  <c r="G48" i="3"/>
  <c r="G46" i="3"/>
  <c r="G45" i="3"/>
  <c r="G41" i="3"/>
  <c r="G27" i="3"/>
  <c r="G40" i="3"/>
  <c r="G38" i="3"/>
  <c r="G17" i="3"/>
  <c r="G36" i="3"/>
  <c r="G35" i="3"/>
  <c r="G20" i="3"/>
  <c r="G33" i="3"/>
  <c r="G32" i="3"/>
  <c r="G26" i="3"/>
  <c r="G23" i="3"/>
  <c r="G21" i="3"/>
  <c r="G16" i="3"/>
  <c r="G9" i="3"/>
  <c r="G19" i="3"/>
  <c r="G18" i="3"/>
  <c r="G10" i="3"/>
  <c r="G15" i="3"/>
  <c r="G11" i="3"/>
  <c r="G14" i="3"/>
  <c r="G7" i="3"/>
  <c r="G6" i="3"/>
  <c r="G12" i="3"/>
  <c r="G8" i="3"/>
  <c r="G4" i="3"/>
  <c r="G3" i="3"/>
  <c r="G2" i="3"/>
  <c r="G5" i="3"/>
  <c r="I28" i="2" l="1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24" i="2"/>
  <c r="I48" i="2"/>
  <c r="I47" i="2"/>
  <c r="I46" i="2"/>
  <c r="I45" i="2"/>
  <c r="I44" i="2"/>
  <c r="I43" i="2"/>
  <c r="I42" i="2"/>
  <c r="I41" i="2"/>
  <c r="I40" i="2"/>
  <c r="I23" i="2"/>
  <c r="I39" i="2"/>
  <c r="I26" i="2"/>
  <c r="I38" i="2"/>
  <c r="I37" i="2"/>
  <c r="I36" i="2"/>
  <c r="I35" i="2"/>
  <c r="I34" i="2"/>
  <c r="I33" i="2"/>
  <c r="I32" i="2"/>
  <c r="I31" i="2"/>
  <c r="I30" i="2"/>
  <c r="I29" i="2"/>
  <c r="I25" i="2"/>
  <c r="I11" i="2"/>
  <c r="I20" i="2"/>
  <c r="I19" i="2"/>
  <c r="I18" i="2"/>
  <c r="I12" i="2"/>
  <c r="I17" i="2"/>
  <c r="I16" i="2"/>
  <c r="I14" i="2"/>
  <c r="I13" i="2"/>
  <c r="I15" i="2"/>
  <c r="I22" i="2"/>
  <c r="I5" i="2"/>
  <c r="I8" i="2"/>
  <c r="I7" i="2"/>
  <c r="I6" i="2"/>
  <c r="I4" i="2"/>
  <c r="I3" i="2"/>
  <c r="I2" i="2"/>
  <c r="H34" i="2"/>
  <c r="H28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24" i="2"/>
  <c r="H48" i="2"/>
  <c r="H47" i="2"/>
  <c r="H46" i="2"/>
  <c r="H45" i="2"/>
  <c r="H44" i="2"/>
  <c r="H43" i="2"/>
  <c r="H42" i="2"/>
  <c r="H25" i="2"/>
  <c r="A27" i="2" s="1"/>
  <c r="C27" i="2" s="1"/>
  <c r="H41" i="2"/>
  <c r="H40" i="2"/>
  <c r="H23" i="2"/>
  <c r="H39" i="2"/>
  <c r="H11" i="2"/>
  <c r="H26" i="2"/>
  <c r="H38" i="2"/>
  <c r="H37" i="2"/>
  <c r="H36" i="2"/>
  <c r="H35" i="2"/>
  <c r="H33" i="2"/>
  <c r="H32" i="2"/>
  <c r="H31" i="2"/>
  <c r="H30" i="2"/>
  <c r="H29" i="2"/>
  <c r="H20" i="2"/>
  <c r="A21" i="2" s="1"/>
  <c r="C21" i="2" s="1"/>
  <c r="H19" i="2"/>
  <c r="H18" i="2"/>
  <c r="H12" i="2"/>
  <c r="H17" i="2"/>
  <c r="H16" i="2"/>
  <c r="H14" i="2"/>
  <c r="H13" i="2"/>
  <c r="H5" i="2"/>
  <c r="H15" i="2"/>
  <c r="H22" i="2"/>
  <c r="H9" i="2"/>
  <c r="H8" i="2"/>
  <c r="H6" i="2"/>
  <c r="H4" i="2"/>
  <c r="H3" i="2"/>
  <c r="G28" i="2"/>
  <c r="G99" i="2"/>
  <c r="C99" i="2" s="1"/>
  <c r="G98" i="2"/>
  <c r="C98" i="2" s="1"/>
  <c r="G97" i="2"/>
  <c r="C97" i="2" s="1"/>
  <c r="G96" i="2"/>
  <c r="C96" i="2" s="1"/>
  <c r="G95" i="2"/>
  <c r="C95" i="2" s="1"/>
  <c r="G94" i="2"/>
  <c r="C94" i="2" s="1"/>
  <c r="G93" i="2"/>
  <c r="C93" i="2" s="1"/>
  <c r="G92" i="2"/>
  <c r="C92" i="2" s="1"/>
  <c r="G91" i="2"/>
  <c r="C91" i="2" s="1"/>
  <c r="G90" i="2"/>
  <c r="C90" i="2" s="1"/>
  <c r="G89" i="2"/>
  <c r="C89" i="2" s="1"/>
  <c r="G88" i="2"/>
  <c r="C88" i="2" s="1"/>
  <c r="G87" i="2"/>
  <c r="C87" i="2" s="1"/>
  <c r="G86" i="2"/>
  <c r="C86" i="2" s="1"/>
  <c r="G85" i="2"/>
  <c r="C85" i="2" s="1"/>
  <c r="G84" i="2"/>
  <c r="C84" i="2" s="1"/>
  <c r="G83" i="2"/>
  <c r="C83" i="2" s="1"/>
  <c r="G82" i="2"/>
  <c r="C82" i="2" s="1"/>
  <c r="G81" i="2"/>
  <c r="C81" i="2" s="1"/>
  <c r="G80" i="2"/>
  <c r="C80" i="2" s="1"/>
  <c r="G79" i="2"/>
  <c r="C79" i="2" s="1"/>
  <c r="G78" i="2"/>
  <c r="C78" i="2" s="1"/>
  <c r="G77" i="2"/>
  <c r="C77" i="2" s="1"/>
  <c r="G76" i="2"/>
  <c r="C76" i="2" s="1"/>
  <c r="G75" i="2"/>
  <c r="C75" i="2" s="1"/>
  <c r="G74" i="2"/>
  <c r="C74" i="2" s="1"/>
  <c r="G73" i="2"/>
  <c r="C73" i="2" s="1"/>
  <c r="G72" i="2"/>
  <c r="C72" i="2" s="1"/>
  <c r="G71" i="2"/>
  <c r="C71" i="2" s="1"/>
  <c r="G70" i="2"/>
  <c r="C70" i="2" s="1"/>
  <c r="G69" i="2"/>
  <c r="C69" i="2" s="1"/>
  <c r="G68" i="2"/>
  <c r="C68" i="2" s="1"/>
  <c r="G67" i="2"/>
  <c r="C67" i="2" s="1"/>
  <c r="G66" i="2"/>
  <c r="C66" i="2" s="1"/>
  <c r="G65" i="2"/>
  <c r="C65" i="2" s="1"/>
  <c r="G64" i="2"/>
  <c r="C64" i="2" s="1"/>
  <c r="G63" i="2"/>
  <c r="C63" i="2" s="1"/>
  <c r="G62" i="2"/>
  <c r="C62" i="2" s="1"/>
  <c r="G61" i="2"/>
  <c r="C61" i="2" s="1"/>
  <c r="G60" i="2"/>
  <c r="C60" i="2" s="1"/>
  <c r="G59" i="2"/>
  <c r="C59" i="2" s="1"/>
  <c r="G58" i="2"/>
  <c r="C58" i="2" s="1"/>
  <c r="G57" i="2"/>
  <c r="C57" i="2" s="1"/>
  <c r="G56" i="2"/>
  <c r="C56" i="2" s="1"/>
  <c r="G55" i="2"/>
  <c r="C55" i="2" s="1"/>
  <c r="G54" i="2"/>
  <c r="C54" i="2" s="1"/>
  <c r="G53" i="2"/>
  <c r="C53" i="2" s="1"/>
  <c r="G52" i="2"/>
  <c r="C52" i="2" s="1"/>
  <c r="G51" i="2"/>
  <c r="C51" i="2" s="1"/>
  <c r="G50" i="2"/>
  <c r="C50" i="2" s="1"/>
  <c r="G49" i="2"/>
  <c r="C49" i="2" s="1"/>
  <c r="G24" i="2"/>
  <c r="G48" i="2"/>
  <c r="C48" i="2" s="1"/>
  <c r="G47" i="2"/>
  <c r="C47" i="2" s="1"/>
  <c r="G46" i="2"/>
  <c r="C46" i="2" s="1"/>
  <c r="G45" i="2"/>
  <c r="C45" i="2" s="1"/>
  <c r="G44" i="2"/>
  <c r="C44" i="2" s="1"/>
  <c r="G43" i="2"/>
  <c r="C43" i="2" s="1"/>
  <c r="G42" i="2"/>
  <c r="C42" i="2" s="1"/>
  <c r="G25" i="2"/>
  <c r="G41" i="2"/>
  <c r="C41" i="2" s="1"/>
  <c r="G40" i="2"/>
  <c r="C40" i="2" s="1"/>
  <c r="G23" i="2"/>
  <c r="G39" i="2"/>
  <c r="C39" i="2" s="1"/>
  <c r="G11" i="2"/>
  <c r="G26" i="2"/>
  <c r="G38" i="2"/>
  <c r="C38" i="2" s="1"/>
  <c r="G37" i="2"/>
  <c r="C37" i="2" s="1"/>
  <c r="G36" i="2"/>
  <c r="C36" i="2" s="1"/>
  <c r="G35" i="2"/>
  <c r="C35" i="2" s="1"/>
  <c r="G34" i="2"/>
  <c r="C34" i="2" s="1"/>
  <c r="G33" i="2"/>
  <c r="C33" i="2" s="1"/>
  <c r="G32" i="2"/>
  <c r="C32" i="2" s="1"/>
  <c r="G31" i="2"/>
  <c r="C31" i="2" s="1"/>
  <c r="G30" i="2"/>
  <c r="C30" i="2" s="1"/>
  <c r="G29" i="2"/>
  <c r="C29" i="2" s="1"/>
  <c r="G20" i="2"/>
  <c r="G19" i="2"/>
  <c r="G18" i="2"/>
  <c r="G12" i="2"/>
  <c r="G17" i="2"/>
  <c r="G16" i="2"/>
  <c r="G14" i="2"/>
  <c r="G13" i="2"/>
  <c r="G5" i="2"/>
  <c r="G15" i="2"/>
  <c r="G22" i="2"/>
  <c r="G9" i="2"/>
  <c r="G8" i="2"/>
  <c r="G7" i="2"/>
  <c r="G6" i="2"/>
  <c r="G4" i="2"/>
  <c r="G3" i="2"/>
  <c r="A10" i="2" l="1"/>
  <c r="C10" i="2" s="1"/>
  <c r="A25" i="2"/>
  <c r="C25" i="2" s="1"/>
  <c r="A12" i="2"/>
  <c r="C12" i="2" s="1"/>
  <c r="A11" i="2"/>
  <c r="C11" i="2" s="1"/>
  <c r="A18" i="2"/>
  <c r="C18" i="2" s="1"/>
  <c r="A19" i="2"/>
  <c r="C19" i="2" s="1"/>
  <c r="A20" i="2"/>
  <c r="C20" i="2" s="1"/>
  <c r="A17" i="2"/>
  <c r="C17" i="2" s="1"/>
  <c r="I403" i="3"/>
  <c r="I402" i="3"/>
  <c r="I401" i="3"/>
  <c r="I400" i="3"/>
  <c r="I399" i="3"/>
  <c r="I398" i="3"/>
  <c r="I397" i="3"/>
  <c r="I396" i="3"/>
  <c r="I395" i="3"/>
  <c r="I39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107" i="3"/>
  <c r="I331" i="3"/>
  <c r="I330" i="3"/>
  <c r="I329" i="3"/>
  <c r="I328" i="3"/>
  <c r="I327" i="3"/>
  <c r="I326" i="3"/>
  <c r="I325" i="3"/>
  <c r="I324" i="3"/>
  <c r="I323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12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5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9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13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24" i="3"/>
  <c r="I192" i="3"/>
  <c r="I191" i="3"/>
  <c r="I190" i="3"/>
  <c r="I189" i="3"/>
  <c r="I188" i="3"/>
  <c r="I187" i="3"/>
  <c r="I186" i="3"/>
  <c r="I185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322" i="3"/>
  <c r="I125" i="3"/>
  <c r="I124" i="3"/>
  <c r="I127" i="3"/>
  <c r="I123" i="3"/>
  <c r="I58" i="3"/>
  <c r="I122" i="3"/>
  <c r="I120" i="3"/>
  <c r="I119" i="3"/>
  <c r="I118" i="3"/>
  <c r="I117" i="3"/>
  <c r="I116" i="3"/>
  <c r="I115" i="3"/>
  <c r="I114" i="3"/>
  <c r="I113" i="3"/>
  <c r="I17" i="3"/>
  <c r="I112" i="3"/>
  <c r="I111" i="3"/>
  <c r="I110" i="3"/>
  <c r="I109" i="3"/>
  <c r="I108" i="3"/>
  <c r="I106" i="3"/>
  <c r="I47" i="3"/>
  <c r="I105" i="3"/>
  <c r="I104" i="3"/>
  <c r="I103" i="3"/>
  <c r="I102" i="3"/>
  <c r="I101" i="3"/>
  <c r="I99" i="3"/>
  <c r="I98" i="3"/>
  <c r="I97" i="3"/>
  <c r="I96" i="3"/>
  <c r="I95" i="3"/>
  <c r="I94" i="3"/>
  <c r="I93" i="3"/>
  <c r="I22" i="3"/>
  <c r="I92" i="3"/>
  <c r="I91" i="3"/>
  <c r="I90" i="3"/>
  <c r="I31" i="3"/>
  <c r="I59" i="3"/>
  <c r="I61" i="3"/>
  <c r="I89" i="3"/>
  <c r="I88" i="3"/>
  <c r="I87" i="3"/>
  <c r="I86" i="3"/>
  <c r="I85" i="3"/>
  <c r="I84" i="3"/>
  <c r="I51" i="3"/>
  <c r="I83" i="3"/>
  <c r="I82" i="3"/>
  <c r="I57" i="3"/>
  <c r="I80" i="3"/>
  <c r="I79" i="3"/>
  <c r="I184" i="3"/>
  <c r="I34" i="3"/>
  <c r="I78" i="3"/>
  <c r="I77" i="3"/>
  <c r="I52" i="3"/>
  <c r="I30" i="3"/>
  <c r="I76" i="3"/>
  <c r="I74" i="3"/>
  <c r="I73" i="3"/>
  <c r="I72" i="3"/>
  <c r="I71" i="3"/>
  <c r="I70" i="3"/>
  <c r="I69" i="3"/>
  <c r="I68" i="3"/>
  <c r="I67" i="3"/>
  <c r="I65" i="3"/>
  <c r="I64" i="3"/>
  <c r="I63" i="3"/>
  <c r="I43" i="3"/>
  <c r="I62" i="3"/>
  <c r="I81" i="3"/>
  <c r="I37" i="3"/>
  <c r="I75" i="3"/>
  <c r="I55" i="3"/>
  <c r="I54" i="3"/>
  <c r="I100" i="3"/>
  <c r="I53" i="3"/>
  <c r="I66" i="3"/>
  <c r="I41" i="3"/>
  <c r="I49" i="3"/>
  <c r="I48" i="3"/>
  <c r="I46" i="3"/>
  <c r="I36" i="3"/>
  <c r="I45" i="3"/>
  <c r="I28" i="3"/>
  <c r="I38" i="3"/>
  <c r="I56" i="3"/>
  <c r="I27" i="3"/>
  <c r="I50" i="3"/>
  <c r="I60" i="3"/>
  <c r="I121" i="3"/>
  <c r="I20" i="3"/>
  <c r="I33" i="3"/>
  <c r="I40" i="3"/>
  <c r="I32" i="3"/>
  <c r="I35" i="3"/>
  <c r="I26" i="3"/>
  <c r="I23" i="3"/>
  <c r="I21" i="3"/>
  <c r="I9" i="3"/>
  <c r="I19" i="3"/>
  <c r="I11" i="3"/>
  <c r="I18" i="3"/>
  <c r="I10" i="3"/>
  <c r="I16" i="3"/>
  <c r="I15" i="3"/>
  <c r="I7" i="3"/>
  <c r="I6" i="3"/>
  <c r="I14" i="3"/>
  <c r="I12" i="3"/>
  <c r="I8" i="3"/>
  <c r="I4" i="3"/>
  <c r="I3" i="3"/>
  <c r="I2" i="3"/>
  <c r="I5" i="3"/>
  <c r="Y5" i="3" s="1"/>
  <c r="H403" i="3"/>
  <c r="H402" i="3"/>
  <c r="H401" i="3"/>
  <c r="H400" i="3"/>
  <c r="H399" i="3"/>
  <c r="H398" i="3"/>
  <c r="H397" i="3"/>
  <c r="H396" i="3"/>
  <c r="H395" i="3"/>
  <c r="H39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107" i="3"/>
  <c r="H331" i="3"/>
  <c r="H330" i="3"/>
  <c r="H329" i="3"/>
  <c r="H328" i="3"/>
  <c r="H327" i="3"/>
  <c r="H326" i="3"/>
  <c r="H325" i="3"/>
  <c r="H324" i="3"/>
  <c r="H323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12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5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9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13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24" i="3"/>
  <c r="H192" i="3"/>
  <c r="H191" i="3"/>
  <c r="H190" i="3"/>
  <c r="H189" i="3"/>
  <c r="H188" i="3"/>
  <c r="H187" i="3"/>
  <c r="H186" i="3"/>
  <c r="H185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322" i="3"/>
  <c r="H125" i="3"/>
  <c r="A126" i="3" s="1"/>
  <c r="C126" i="3" s="1"/>
  <c r="H124" i="3"/>
  <c r="H127" i="3"/>
  <c r="H123" i="3"/>
  <c r="H58" i="3"/>
  <c r="H122" i="3"/>
  <c r="H120" i="3"/>
  <c r="H119" i="3"/>
  <c r="H118" i="3"/>
  <c r="H117" i="3"/>
  <c r="H116" i="3"/>
  <c r="H115" i="3"/>
  <c r="H114" i="3"/>
  <c r="H113" i="3"/>
  <c r="H17" i="3"/>
  <c r="H112" i="3"/>
  <c r="H111" i="3"/>
  <c r="H110" i="3"/>
  <c r="H109" i="3"/>
  <c r="H108" i="3"/>
  <c r="H106" i="3"/>
  <c r="H47" i="3"/>
  <c r="H105" i="3"/>
  <c r="H104" i="3"/>
  <c r="H103" i="3"/>
  <c r="H102" i="3"/>
  <c r="H101" i="3"/>
  <c r="H99" i="3"/>
  <c r="H98" i="3"/>
  <c r="H97" i="3"/>
  <c r="H96" i="3"/>
  <c r="H95" i="3"/>
  <c r="H94" i="3"/>
  <c r="H93" i="3"/>
  <c r="H22" i="3"/>
  <c r="H92" i="3"/>
  <c r="H91" i="3"/>
  <c r="H90" i="3"/>
  <c r="H31" i="3"/>
  <c r="H59" i="3"/>
  <c r="H61" i="3"/>
  <c r="H89" i="3"/>
  <c r="H88" i="3"/>
  <c r="H87" i="3"/>
  <c r="H86" i="3"/>
  <c r="H85" i="3"/>
  <c r="H84" i="3"/>
  <c r="H51" i="3"/>
  <c r="H83" i="3"/>
  <c r="H82" i="3"/>
  <c r="H57" i="3"/>
  <c r="H80" i="3"/>
  <c r="H79" i="3"/>
  <c r="H184" i="3"/>
  <c r="H34" i="3"/>
  <c r="H78" i="3"/>
  <c r="H77" i="3"/>
  <c r="H52" i="3"/>
  <c r="H30" i="3"/>
  <c r="H76" i="3"/>
  <c r="H74" i="3"/>
  <c r="H73" i="3"/>
  <c r="H72" i="3"/>
  <c r="H71" i="3"/>
  <c r="H70" i="3"/>
  <c r="H69" i="3"/>
  <c r="H68" i="3"/>
  <c r="H67" i="3"/>
  <c r="H65" i="3"/>
  <c r="H64" i="3"/>
  <c r="H63" i="3"/>
  <c r="H43" i="3"/>
  <c r="A44" i="3" s="1"/>
  <c r="C44" i="3" s="1"/>
  <c r="H62" i="3"/>
  <c r="H81" i="3"/>
  <c r="H37" i="3"/>
  <c r="H75" i="3"/>
  <c r="H55" i="3"/>
  <c r="H54" i="3"/>
  <c r="H100" i="3"/>
  <c r="H53" i="3"/>
  <c r="H66" i="3"/>
  <c r="H41" i="3"/>
  <c r="H49" i="3"/>
  <c r="H48" i="3"/>
  <c r="H46" i="3"/>
  <c r="H36" i="3"/>
  <c r="H45" i="3"/>
  <c r="H28" i="3"/>
  <c r="H38" i="3"/>
  <c r="H56" i="3"/>
  <c r="H27" i="3"/>
  <c r="H50" i="3"/>
  <c r="H60" i="3"/>
  <c r="H121" i="3"/>
  <c r="H20" i="3"/>
  <c r="H33" i="3"/>
  <c r="H40" i="3"/>
  <c r="H32" i="3"/>
  <c r="H35" i="3"/>
  <c r="H26" i="3"/>
  <c r="H23" i="3"/>
  <c r="H21" i="3"/>
  <c r="H9" i="3"/>
  <c r="H19" i="3"/>
  <c r="H11" i="3"/>
  <c r="H18" i="3"/>
  <c r="H10" i="3"/>
  <c r="H16" i="3"/>
  <c r="H15" i="3"/>
  <c r="H7" i="3"/>
  <c r="H6" i="3"/>
  <c r="H14" i="3"/>
  <c r="H12" i="3"/>
  <c r="H8" i="3"/>
  <c r="H4" i="3"/>
  <c r="H3" i="3"/>
  <c r="H2" i="3"/>
  <c r="H5" i="3"/>
  <c r="C184" i="3" l="1"/>
  <c r="C113" i="3"/>
  <c r="C79" i="3"/>
  <c r="C104" i="3"/>
  <c r="C110" i="3"/>
  <c r="C109" i="3"/>
  <c r="C108" i="3"/>
  <c r="C91" i="3"/>
  <c r="C95" i="3"/>
  <c r="C86" i="3" l="1"/>
  <c r="C85" i="3"/>
  <c r="C120" i="3" l="1"/>
  <c r="C93" i="3"/>
  <c r="C101" i="3"/>
  <c r="A124" i="3" l="1"/>
  <c r="C124" i="3" s="1"/>
  <c r="A62" i="3"/>
  <c r="A28" i="3"/>
  <c r="A36" i="3" l="1"/>
  <c r="A19" i="3"/>
  <c r="A14" i="3"/>
  <c r="A33" i="3"/>
  <c r="A20" i="3" s="1"/>
  <c r="A16" i="3"/>
  <c r="A123" i="3"/>
  <c r="C123" i="3" s="1"/>
  <c r="A2" i="3"/>
  <c r="A3" i="3"/>
  <c r="A43" i="3"/>
  <c r="A40" i="3"/>
  <c r="A27" i="3" s="1"/>
  <c r="A9" i="3"/>
  <c r="A50" i="3"/>
  <c r="A7" i="3"/>
  <c r="A23" i="3"/>
  <c r="A15" i="3"/>
  <c r="A12" i="3"/>
  <c r="A125" i="3"/>
  <c r="C125" i="3" s="1"/>
  <c r="A122" i="3"/>
  <c r="C122" i="3" s="1"/>
  <c r="A60" i="3"/>
  <c r="A11" i="3"/>
  <c r="A130" i="3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32" i="3"/>
  <c r="A6" i="3"/>
  <c r="A26" i="3"/>
  <c r="A58" i="3"/>
  <c r="A18" i="3"/>
  <c r="A10" i="3"/>
  <c r="A38" i="3"/>
  <c r="A4" i="3"/>
  <c r="A56" i="3"/>
  <c r="A46" i="3"/>
  <c r="A5" i="2"/>
  <c r="C5" i="2" s="1"/>
  <c r="A8" i="2"/>
  <c r="C8" i="2" s="1"/>
  <c r="A7" i="2"/>
  <c r="C7" i="2" s="1"/>
  <c r="A2" i="2"/>
  <c r="C2" i="2" s="1"/>
  <c r="A14" i="2"/>
  <c r="C14" i="2" s="1"/>
  <c r="A22" i="2"/>
  <c r="C22" i="2" s="1"/>
  <c r="A3" i="2"/>
  <c r="C3" i="2" s="1"/>
  <c r="A4" i="2"/>
  <c r="C4" i="2" s="1"/>
  <c r="C229" i="3"/>
  <c r="A63" i="3" l="1"/>
  <c r="A64" i="3" s="1"/>
  <c r="A65" i="3" s="1"/>
  <c r="A41" i="3"/>
  <c r="C41" i="3" s="1"/>
  <c r="A127" i="3"/>
  <c r="C127" i="3" s="1"/>
  <c r="A181" i="3"/>
  <c r="A182" i="3" s="1"/>
  <c r="A183" i="3" s="1"/>
  <c r="C397" i="3"/>
  <c r="C396" i="3"/>
  <c r="C393" i="3"/>
  <c r="C154" i="3"/>
  <c r="C336" i="3"/>
  <c r="C88" i="3"/>
  <c r="A66" i="3" l="1"/>
  <c r="A67" i="3" s="1"/>
  <c r="A68" i="3" s="1"/>
  <c r="A69" i="3" s="1"/>
  <c r="A70" i="3" s="1"/>
  <c r="A71" i="3" s="1"/>
  <c r="A72" i="3" s="1"/>
  <c r="A16" i="2"/>
  <c r="C16" i="2" s="1"/>
  <c r="C327" i="3"/>
  <c r="A73" i="3" l="1"/>
  <c r="A74" i="3" s="1"/>
  <c r="A13" i="2"/>
  <c r="C13" i="2" s="1"/>
  <c r="A54" i="3"/>
  <c r="A75" i="3" l="1"/>
  <c r="A76" i="3" s="1"/>
  <c r="A30" i="3" s="1"/>
  <c r="A45" i="3" s="1"/>
  <c r="C72" i="3"/>
  <c r="C76" i="3"/>
  <c r="C71" i="3"/>
  <c r="C119" i="3"/>
  <c r="C78" i="3"/>
  <c r="C302" i="3"/>
  <c r="C70" i="3"/>
  <c r="C68" i="3"/>
  <c r="C319" i="3"/>
  <c r="C90" i="3"/>
  <c r="C54" i="3"/>
  <c r="C212" i="3"/>
  <c r="A52" i="3" l="1"/>
  <c r="C343" i="3"/>
  <c r="C361" i="3"/>
  <c r="C165" i="3"/>
  <c r="A77" i="3" l="1"/>
  <c r="A78" i="3" s="1"/>
  <c r="A34" i="3" s="1"/>
  <c r="C52" i="3"/>
  <c r="A53" i="3"/>
  <c r="C386" i="3"/>
  <c r="A184" i="3" l="1"/>
  <c r="A35" i="3"/>
  <c r="C326" i="3"/>
  <c r="C106" i="3"/>
  <c r="C74" i="3"/>
  <c r="C286" i="3"/>
  <c r="C147" i="3"/>
  <c r="A79" i="3" l="1"/>
  <c r="A80" i="3" s="1"/>
  <c r="A81" i="3" s="1"/>
  <c r="A57" i="3" s="1"/>
  <c r="A37" i="3" s="1"/>
  <c r="A185" i="3"/>
  <c r="A186" i="3" s="1"/>
  <c r="A187" i="3" s="1"/>
  <c r="A188" i="3" s="1"/>
  <c r="A189" i="3" s="1"/>
  <c r="A190" i="3" s="1"/>
  <c r="A191" i="3" s="1"/>
  <c r="A192" i="3" s="1"/>
  <c r="A24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13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9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49" i="3"/>
  <c r="A9" i="2"/>
  <c r="C9" i="2" s="1"/>
  <c r="C230" i="3"/>
  <c r="C375" i="3"/>
  <c r="C197" i="3"/>
  <c r="A82" i="3" l="1"/>
  <c r="A55" i="3" s="1"/>
  <c r="A83" i="3" s="1"/>
  <c r="A51" i="3" s="1"/>
  <c r="A84" i="3" s="1"/>
  <c r="A85" i="3" s="1"/>
  <c r="A86" i="3" s="1"/>
  <c r="A87" i="3" s="1"/>
  <c r="A88" i="3" s="1"/>
  <c r="A21" i="3" s="1"/>
  <c r="A89" i="3" s="1"/>
  <c r="C57" i="3"/>
  <c r="C99" i="3"/>
  <c r="C206" i="3"/>
  <c r="C269" i="3" l="1"/>
  <c r="C365" i="3"/>
  <c r="C145" i="3" l="1"/>
  <c r="C384" i="3" l="1"/>
  <c r="C115" i="3"/>
  <c r="C283" i="3" l="1"/>
  <c r="C359" i="3" l="1"/>
  <c r="A6" i="2" l="1"/>
  <c r="C6" i="2" s="1"/>
  <c r="C374" i="3"/>
  <c r="C169" i="3"/>
  <c r="C363" i="3" l="1"/>
  <c r="C287" i="3"/>
  <c r="C304" i="3" l="1"/>
  <c r="C233" i="3"/>
  <c r="C265" i="3"/>
  <c r="C26" i="3"/>
  <c r="C394" i="3"/>
  <c r="C391" i="3"/>
  <c r="C390" i="3"/>
  <c r="C389" i="3"/>
  <c r="C388" i="3"/>
  <c r="C387" i="3"/>
  <c r="C383" i="3"/>
  <c r="C382" i="3"/>
  <c r="C380" i="3"/>
  <c r="C379" i="3"/>
  <c r="C378" i="3"/>
  <c r="C373" i="3"/>
  <c r="C372" i="3"/>
  <c r="C371" i="3"/>
  <c r="C369" i="3"/>
  <c r="C367" i="3"/>
  <c r="C366" i="3"/>
  <c r="C362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114" i="3"/>
  <c r="C346" i="3"/>
  <c r="C345" i="3"/>
  <c r="C344" i="3"/>
  <c r="C342" i="3"/>
  <c r="C341" i="3"/>
  <c r="C340" i="3"/>
  <c r="C339" i="3"/>
  <c r="C338" i="3"/>
  <c r="C337" i="3"/>
  <c r="C334" i="3"/>
  <c r="C333" i="3"/>
  <c r="C331" i="3"/>
  <c r="C325" i="3"/>
  <c r="C324" i="3"/>
  <c r="C323" i="3"/>
  <c r="C322" i="3"/>
  <c r="C321" i="3"/>
  <c r="C317" i="3"/>
  <c r="C316" i="3"/>
  <c r="C311" i="3"/>
  <c r="C310" i="3"/>
  <c r="C308" i="3"/>
  <c r="C97" i="3"/>
  <c r="C307" i="3"/>
  <c r="C306" i="3"/>
  <c r="C303" i="3"/>
  <c r="C96" i="3"/>
  <c r="C301" i="3"/>
  <c r="C300" i="3"/>
  <c r="C298" i="3"/>
  <c r="C297" i="3"/>
  <c r="C94" i="3"/>
  <c r="C294" i="3"/>
  <c r="C292" i="3"/>
  <c r="C289" i="3"/>
  <c r="C92" i="3"/>
  <c r="C285" i="3"/>
  <c r="C284" i="3"/>
  <c r="C282" i="3"/>
  <c r="C280" i="3"/>
  <c r="C279" i="3"/>
  <c r="C278" i="3"/>
  <c r="C277" i="3"/>
  <c r="C276" i="3"/>
  <c r="C274" i="3"/>
  <c r="C273" i="3"/>
  <c r="C272" i="3"/>
  <c r="C271" i="3"/>
  <c r="C270" i="3"/>
  <c r="C268" i="3"/>
  <c r="C267" i="3"/>
  <c r="C266" i="3"/>
  <c r="C264" i="3"/>
  <c r="C263" i="3"/>
  <c r="C261" i="3"/>
  <c r="C260" i="3"/>
  <c r="C259" i="3"/>
  <c r="C36" i="3"/>
  <c r="C256" i="3"/>
  <c r="C254" i="3"/>
  <c r="C253" i="3"/>
  <c r="C252" i="3"/>
  <c r="C251" i="3"/>
  <c r="C249" i="3"/>
  <c r="C246" i="3"/>
  <c r="C244" i="3"/>
  <c r="C243" i="3"/>
  <c r="C242" i="3"/>
  <c r="C241" i="3"/>
  <c r="C240" i="3"/>
  <c r="C238" i="3"/>
  <c r="C89" i="3"/>
  <c r="C236" i="3"/>
  <c r="C235" i="3"/>
  <c r="C232" i="3"/>
  <c r="C226" i="3"/>
  <c r="C224" i="3"/>
  <c r="C223" i="3"/>
  <c r="C218" i="3"/>
  <c r="C217" i="3"/>
  <c r="C216" i="3"/>
  <c r="C215" i="3"/>
  <c r="C214" i="3"/>
  <c r="C213" i="3"/>
  <c r="C210" i="3"/>
  <c r="C209" i="3"/>
  <c r="C208" i="3"/>
  <c r="C51" i="3"/>
  <c r="C84" i="3"/>
  <c r="C207" i="3"/>
  <c r="C58" i="3"/>
  <c r="C204" i="3"/>
  <c r="C203" i="3"/>
  <c r="C201" i="3"/>
  <c r="C200" i="3"/>
  <c r="C199" i="3"/>
  <c r="C196" i="3"/>
  <c r="C195" i="3"/>
  <c r="C194" i="3"/>
  <c r="C24" i="3"/>
  <c r="C192" i="3"/>
  <c r="C190" i="3"/>
  <c r="C189" i="3"/>
  <c r="C188" i="3"/>
  <c r="C186" i="3"/>
  <c r="C185" i="3"/>
  <c r="C183" i="3"/>
  <c r="C181" i="3"/>
  <c r="C180" i="3"/>
  <c r="C176" i="3"/>
  <c r="C173" i="3"/>
  <c r="C171" i="3"/>
  <c r="C168" i="3"/>
  <c r="C167" i="3"/>
  <c r="C166" i="3"/>
  <c r="C163" i="3"/>
  <c r="C162" i="3"/>
  <c r="C160" i="3"/>
  <c r="C159" i="3"/>
  <c r="C158" i="3"/>
  <c r="C157" i="3"/>
  <c r="C156" i="3"/>
  <c r="C153" i="3"/>
  <c r="C69" i="3"/>
  <c r="C152" i="3"/>
  <c r="C151" i="3"/>
  <c r="C150" i="3"/>
  <c r="C149" i="3"/>
  <c r="C146" i="3"/>
  <c r="C65" i="3"/>
  <c r="C143" i="3"/>
  <c r="C142" i="3"/>
  <c r="C64" i="3"/>
  <c r="C141" i="3"/>
  <c r="C139" i="3"/>
  <c r="C138" i="3"/>
  <c r="C136" i="3"/>
  <c r="C134" i="3"/>
  <c r="C255" i="3"/>
  <c r="C245" i="3"/>
  <c r="C222" i="3"/>
  <c r="C161" i="3"/>
  <c r="C112" i="3"/>
  <c r="C179" i="3"/>
  <c r="C262" i="3"/>
  <c r="C144" i="3"/>
  <c r="C314" i="3"/>
  <c r="C248" i="3"/>
  <c r="C221" i="3"/>
  <c r="C402" i="3"/>
  <c r="C403" i="3"/>
  <c r="C305" i="3"/>
  <c r="C170" i="3"/>
  <c r="C395" i="3"/>
  <c r="C381" i="3"/>
  <c r="C364" i="3"/>
  <c r="C118" i="3"/>
  <c r="C320" i="3"/>
  <c r="C295" i="3"/>
  <c r="C225" i="3"/>
  <c r="C172" i="3"/>
  <c r="C293" i="3"/>
  <c r="C399" i="3"/>
  <c r="C257" i="3"/>
  <c r="C328" i="3"/>
  <c r="C187" i="3"/>
  <c r="C275" i="3"/>
  <c r="C313" i="3"/>
  <c r="C377" i="3"/>
  <c r="C309" i="3"/>
  <c r="C83" i="3"/>
  <c r="C178" i="3"/>
  <c r="C332" i="3"/>
  <c r="C330" i="3"/>
  <c r="C250" i="3"/>
  <c r="C291" i="3"/>
  <c r="C140" i="3"/>
  <c r="C137" i="3"/>
  <c r="C237" i="3"/>
  <c r="C220" i="3"/>
  <c r="C148" i="3"/>
  <c r="C385" i="3"/>
  <c r="C227" i="3"/>
  <c r="C258" i="3"/>
  <c r="C296" i="3"/>
  <c r="C239" i="3"/>
  <c r="C164" i="3"/>
  <c r="C135" i="3"/>
  <c r="C247" i="3"/>
  <c r="C205" i="3"/>
  <c r="C281" i="3"/>
  <c r="C211" i="3"/>
  <c r="C202" i="3"/>
  <c r="C318" i="3"/>
  <c r="C376" i="3"/>
  <c r="C191" i="3"/>
  <c r="C370" i="3"/>
  <c r="C177" i="3"/>
  <c r="C133" i="3"/>
  <c r="C398" i="3"/>
  <c r="C228" i="3"/>
  <c r="C175" i="3"/>
  <c r="C55" i="3"/>
  <c r="C107" i="3"/>
  <c r="C288" i="3"/>
  <c r="C312" i="3"/>
  <c r="C401" i="3"/>
  <c r="C29" i="3"/>
  <c r="C335" i="3"/>
  <c r="C77" i="3"/>
  <c r="C234" i="3"/>
  <c r="C155" i="3"/>
  <c r="C198" i="3"/>
  <c r="C329" i="3"/>
  <c r="C34" i="3"/>
  <c r="C360" i="3"/>
  <c r="C231" i="3"/>
  <c r="C299" i="3"/>
  <c r="C174" i="3"/>
  <c r="C400" i="3"/>
  <c r="C87" i="3"/>
  <c r="C13" i="3"/>
  <c r="C117" i="3"/>
  <c r="C368" i="3"/>
  <c r="C62" i="3"/>
  <c r="C182" i="3"/>
  <c r="C392" i="3"/>
  <c r="C56" i="3"/>
  <c r="C290" i="3"/>
  <c r="C219" i="3"/>
  <c r="C315" i="3"/>
  <c r="C80" i="3"/>
  <c r="C98" i="3"/>
  <c r="C53" i="3"/>
  <c r="C82" i="3"/>
  <c r="C43" i="3"/>
  <c r="C116" i="3"/>
  <c r="C102" i="3"/>
  <c r="C193" i="3"/>
  <c r="C46" i="3" l="1"/>
  <c r="A8" i="3"/>
  <c r="C8" i="3" s="1"/>
  <c r="C67" i="3"/>
  <c r="C28" i="3"/>
  <c r="C73" i="3"/>
  <c r="C50" i="3"/>
  <c r="C9" i="3"/>
  <c r="C32" i="3"/>
  <c r="C4" i="3"/>
  <c r="C33" i="3"/>
  <c r="C14" i="3"/>
  <c r="C6" i="3"/>
  <c r="C35" i="3"/>
  <c r="C40" i="3"/>
  <c r="C7" i="3"/>
  <c r="C75" i="3"/>
  <c r="C11" i="3"/>
  <c r="C19" i="3"/>
  <c r="C3" i="3"/>
  <c r="C23" i="3"/>
  <c r="C100" i="3"/>
  <c r="C12" i="3"/>
  <c r="C66" i="3"/>
  <c r="C2" i="3"/>
  <c r="A5" i="3"/>
  <c r="C5" i="3" s="1"/>
  <c r="C15" i="3" l="1"/>
  <c r="C49" i="3"/>
  <c r="C30" i="3"/>
  <c r="C20" i="3"/>
  <c r="C10" i="3"/>
  <c r="C60" i="3"/>
  <c r="C18" i="3"/>
  <c r="C103" i="3"/>
  <c r="C45" i="3" l="1"/>
  <c r="C16" i="3"/>
  <c r="C21" i="3" l="1"/>
  <c r="C63" i="3"/>
  <c r="C37" i="3" l="1"/>
  <c r="C27" i="3"/>
  <c r="C38" i="3" l="1"/>
  <c r="C111" i="3" l="1"/>
  <c r="C105" i="3" l="1"/>
  <c r="C81" i="3" l="1"/>
  <c r="C121" i="3" l="1"/>
  <c r="A252" i="3" l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5" i="3" s="1"/>
  <c r="A271" i="3" l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C25" i="3"/>
  <c r="A61" i="3"/>
  <c r="A59" i="3" l="1"/>
  <c r="C61" i="3"/>
  <c r="A322" i="3"/>
  <c r="A323" i="3" s="1"/>
  <c r="A324" i="3" s="1"/>
  <c r="A325" i="3" s="1"/>
  <c r="A326" i="3" s="1"/>
  <c r="A327" i="3" s="1"/>
  <c r="A328" i="3" s="1"/>
  <c r="A329" i="3" s="1"/>
  <c r="A330" i="3" s="1"/>
  <c r="A331" i="3" s="1"/>
  <c r="A128" i="3" l="1"/>
  <c r="C128" i="3" s="1"/>
  <c r="A31" i="3"/>
  <c r="C59" i="3"/>
  <c r="A129" i="3" l="1"/>
  <c r="C129" i="3" s="1"/>
  <c r="A90" i="3"/>
  <c r="A91" i="3" s="1"/>
  <c r="A92" i="3" s="1"/>
  <c r="A22" i="3" s="1"/>
  <c r="C22" i="3" s="1"/>
  <c r="C31" i="3"/>
  <c r="A93" i="3" l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47" i="3" s="1"/>
  <c r="A48" i="3" s="1"/>
  <c r="C48" i="3" s="1"/>
  <c r="A106" i="3" l="1"/>
  <c r="A107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2" i="3" s="1"/>
  <c r="C42" i="3" s="1"/>
  <c r="C47" i="3"/>
  <c r="A39" i="3"/>
  <c r="C39" i="3" s="1"/>
  <c r="A108" i="3" l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7" i="3"/>
  <c r="C17" i="3" s="1"/>
  <c r="A48" i="2"/>
  <c r="A24" i="2" s="1"/>
  <c r="C24" i="2" s="1"/>
  <c r="A46" i="2"/>
  <c r="A42" i="2"/>
  <c r="A43" i="2" s="1"/>
  <c r="A44" i="2" s="1"/>
  <c r="A15" i="2"/>
  <c r="C15" i="2" s="1"/>
  <c r="A29" i="2"/>
  <c r="A30" i="2" s="1"/>
  <c r="A31" i="2" s="1"/>
  <c r="A32" i="2" s="1"/>
  <c r="A33" i="2" s="1"/>
  <c r="A34" i="2" s="1"/>
  <c r="A35" i="2" s="1"/>
  <c r="A36" i="2" s="1"/>
  <c r="A37" i="2" s="1"/>
  <c r="A38" i="2" s="1"/>
  <c r="A26" i="2" s="1"/>
  <c r="A39" i="2" l="1"/>
  <c r="A23" i="2" s="1"/>
  <c r="C23" i="2" s="1"/>
  <c r="C26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28" i="2" s="1"/>
  <c r="C28" i="2" s="1"/>
</calcChain>
</file>

<file path=xl/sharedStrings.xml><?xml version="1.0" encoding="utf-8"?>
<sst xmlns="http://schemas.openxmlformats.org/spreadsheetml/2006/main" count="1875" uniqueCount="720">
  <si>
    <t>Pija</t>
  </si>
  <si>
    <t>Tina</t>
  </si>
  <si>
    <t>Dolinar</t>
  </si>
  <si>
    <t>Mojca</t>
  </si>
  <si>
    <t>Tomšič</t>
  </si>
  <si>
    <t>Tjaša</t>
  </si>
  <si>
    <t>Novak</t>
  </si>
  <si>
    <t>Clara</t>
  </si>
  <si>
    <t>Kovač</t>
  </si>
  <si>
    <t>Saša</t>
  </si>
  <si>
    <t>Praprotnik</t>
  </si>
  <si>
    <t>Sabina</t>
  </si>
  <si>
    <t>Zupan</t>
  </si>
  <si>
    <t>Bernarda</t>
  </si>
  <si>
    <t>Šlibar</t>
  </si>
  <si>
    <t>Barbara</t>
  </si>
  <si>
    <t>Glavina</t>
  </si>
  <si>
    <t>Urša</t>
  </si>
  <si>
    <t>Petrič</t>
  </si>
  <si>
    <t>Pangrič</t>
  </si>
  <si>
    <t>Nataša</t>
  </si>
  <si>
    <t>Žmuc</t>
  </si>
  <si>
    <t>Petra</t>
  </si>
  <si>
    <t>Verbič</t>
  </si>
  <si>
    <t>Ljubica</t>
  </si>
  <si>
    <t>Štornik</t>
  </si>
  <si>
    <t>Vugrinec</t>
  </si>
  <si>
    <t>Beti</t>
  </si>
  <si>
    <t>Velenje</t>
  </si>
  <si>
    <t>Maja</t>
  </si>
  <si>
    <t>Obrulj</t>
  </si>
  <si>
    <t>Simona</t>
  </si>
  <si>
    <t>Hanžekovič</t>
  </si>
  <si>
    <t>Tanja</t>
  </si>
  <si>
    <t>Andreja</t>
  </si>
  <si>
    <t>Nada</t>
  </si>
  <si>
    <t>Bambič</t>
  </si>
  <si>
    <t>št. turn.</t>
  </si>
  <si>
    <t>TOČKE ZA LESTVICO</t>
  </si>
  <si>
    <t>VSE TOČKE</t>
  </si>
  <si>
    <t>Klub</t>
  </si>
  <si>
    <t>Ime</t>
  </si>
  <si>
    <t>Priimek</t>
  </si>
  <si>
    <t>(št)</t>
  </si>
  <si>
    <t>Mesto</t>
  </si>
  <si>
    <t>Lestvica ženske</t>
  </si>
  <si>
    <t>Andrej</t>
  </si>
  <si>
    <t>Hiti - Ožinger</t>
  </si>
  <si>
    <t>Andraž</t>
  </si>
  <si>
    <t>Marolt</t>
  </si>
  <si>
    <t>Jean-Bernard</t>
  </si>
  <si>
    <t>Lalanne</t>
  </si>
  <si>
    <t>Boštjan</t>
  </si>
  <si>
    <t>Podgoršek</t>
  </si>
  <si>
    <t>Peter</t>
  </si>
  <si>
    <t>Janežič</t>
  </si>
  <si>
    <t>Damjan</t>
  </si>
  <si>
    <t>Možina</t>
  </si>
  <si>
    <t>Primož</t>
  </si>
  <si>
    <t>Brglez</t>
  </si>
  <si>
    <t>Darko</t>
  </si>
  <si>
    <t>Sušnik</t>
  </si>
  <si>
    <t>David</t>
  </si>
  <si>
    <t>Maher</t>
  </si>
  <si>
    <t>Jernej</t>
  </si>
  <si>
    <t>Kožuh</t>
  </si>
  <si>
    <t>Aleš</t>
  </si>
  <si>
    <t>Videmšek</t>
  </si>
  <si>
    <t>Maribor</t>
  </si>
  <si>
    <t>Robi</t>
  </si>
  <si>
    <t>Žvižaj</t>
  </si>
  <si>
    <t>Luka</t>
  </si>
  <si>
    <t>Špoljar</t>
  </si>
  <si>
    <t>Robert</t>
  </si>
  <si>
    <t>Šiško</t>
  </si>
  <si>
    <t>Radič</t>
  </si>
  <si>
    <t>Nejc</t>
  </si>
  <si>
    <t>Belšak</t>
  </si>
  <si>
    <t>Srečko</t>
  </si>
  <si>
    <t>Kavaš</t>
  </si>
  <si>
    <t>Simon</t>
  </si>
  <si>
    <t>Kološa</t>
  </si>
  <si>
    <t xml:space="preserve"> </t>
  </si>
  <si>
    <t>Aljoša</t>
  </si>
  <si>
    <t>Vučetič</t>
  </si>
  <si>
    <t>Kelim</t>
  </si>
  <si>
    <t>Bekteševič</t>
  </si>
  <si>
    <t>Damir</t>
  </si>
  <si>
    <t>Škerl</t>
  </si>
  <si>
    <t>Boris</t>
  </si>
  <si>
    <t>Krumpak</t>
  </si>
  <si>
    <t>Roman</t>
  </si>
  <si>
    <t>Tušar</t>
  </si>
  <si>
    <t>Demšar</t>
  </si>
  <si>
    <t>Francisco</t>
  </si>
  <si>
    <t>Soto Bravo</t>
  </si>
  <si>
    <t>Mitja</t>
  </si>
  <si>
    <t>Meško</t>
  </si>
  <si>
    <t>Rons</t>
  </si>
  <si>
    <t>Blaž</t>
  </si>
  <si>
    <t>Kunšič</t>
  </si>
  <si>
    <t>Lado</t>
  </si>
  <si>
    <t>Ivanšek</t>
  </si>
  <si>
    <t>Klemen</t>
  </si>
  <si>
    <t>Jeke</t>
  </si>
  <si>
    <t>Matjaž</t>
  </si>
  <si>
    <t>Košir</t>
  </si>
  <si>
    <t>Kukič</t>
  </si>
  <si>
    <t>Uroš</t>
  </si>
  <si>
    <t>Tory</t>
  </si>
  <si>
    <t>Miha</t>
  </si>
  <si>
    <t>Simonič</t>
  </si>
  <si>
    <t>Marko</t>
  </si>
  <si>
    <t>Gregor</t>
  </si>
  <si>
    <t>Kozinc</t>
  </si>
  <si>
    <t>Franc</t>
  </si>
  <si>
    <t>Langus</t>
  </si>
  <si>
    <t>Lenič</t>
  </si>
  <si>
    <t>Gradišar</t>
  </si>
  <si>
    <t>Zagreb</t>
  </si>
  <si>
    <t>Vedran</t>
  </si>
  <si>
    <t>Švonja</t>
  </si>
  <si>
    <t>Petar</t>
  </si>
  <si>
    <t>Galeković</t>
  </si>
  <si>
    <t>Aleksander</t>
  </si>
  <si>
    <t>Davinič</t>
  </si>
  <si>
    <t>Aljaž</t>
  </si>
  <si>
    <t>Grah</t>
  </si>
  <si>
    <t>Samo</t>
  </si>
  <si>
    <t>Jeraj</t>
  </si>
  <si>
    <t>Jože</t>
  </si>
  <si>
    <t>Podpečan</t>
  </si>
  <si>
    <t>Ozren</t>
  </si>
  <si>
    <t>Lapčević</t>
  </si>
  <si>
    <t>Jordan</t>
  </si>
  <si>
    <t>Misajlovski</t>
  </si>
  <si>
    <t>Alf</t>
  </si>
  <si>
    <t>Moolman</t>
  </si>
  <si>
    <t>Gašper</t>
  </si>
  <si>
    <t>Fečur</t>
  </si>
  <si>
    <t>Anton</t>
  </si>
  <si>
    <t>Mohorčič</t>
  </si>
  <si>
    <t>Bežan</t>
  </si>
  <si>
    <t>Artnik</t>
  </si>
  <si>
    <t>Rok</t>
  </si>
  <si>
    <t>Zornada</t>
  </si>
  <si>
    <t>Pavle</t>
  </si>
  <si>
    <t>Miran</t>
  </si>
  <si>
    <t>Maček</t>
  </si>
  <si>
    <t>Jure</t>
  </si>
  <si>
    <t>Klakočar</t>
  </si>
  <si>
    <t>Krsnik</t>
  </si>
  <si>
    <t>Fonovič</t>
  </si>
  <si>
    <t>Ambruš</t>
  </si>
  <si>
    <t>Trnovec</t>
  </si>
  <si>
    <t>Koplan</t>
  </si>
  <si>
    <t>Darjan</t>
  </si>
  <si>
    <t>Strmecki</t>
  </si>
  <si>
    <t>Goran</t>
  </si>
  <si>
    <t>Masatovič</t>
  </si>
  <si>
    <t>Gajšek</t>
  </si>
  <si>
    <t>Arčon</t>
  </si>
  <si>
    <t>Škulj</t>
  </si>
  <si>
    <t>Matej</t>
  </si>
  <si>
    <t>Mrak</t>
  </si>
  <si>
    <t>Igor</t>
  </si>
  <si>
    <t>Pintar</t>
  </si>
  <si>
    <t>Černe</t>
  </si>
  <si>
    <t>Borut</t>
  </si>
  <si>
    <t>Svatina</t>
  </si>
  <si>
    <t>Nikola</t>
  </si>
  <si>
    <t>Smolovič</t>
  </si>
  <si>
    <t>Štangel</t>
  </si>
  <si>
    <t>Izidor</t>
  </si>
  <si>
    <t>Sosič</t>
  </si>
  <si>
    <t>Stanko</t>
  </si>
  <si>
    <t>Gobec</t>
  </si>
  <si>
    <t>Zaplotnik</t>
  </si>
  <si>
    <t>Gvido</t>
  </si>
  <si>
    <t>Matic</t>
  </si>
  <si>
    <t>Grut</t>
  </si>
  <si>
    <t>Vučković</t>
  </si>
  <si>
    <t>Štefan</t>
  </si>
  <si>
    <t>Sever</t>
  </si>
  <si>
    <t>Šenk</t>
  </si>
  <si>
    <t>Branko</t>
  </si>
  <si>
    <t>Štendler</t>
  </si>
  <si>
    <t>Bešter</t>
  </si>
  <si>
    <t>Domagoj</t>
  </si>
  <si>
    <t>Tomaž</t>
  </si>
  <si>
    <t>Guzelj</t>
  </si>
  <si>
    <t>Arhar</t>
  </si>
  <si>
    <t>Sašo</t>
  </si>
  <si>
    <t>Beno</t>
  </si>
  <si>
    <t>Janez</t>
  </si>
  <si>
    <t>Slemenšek</t>
  </si>
  <si>
    <t>Bojan</t>
  </si>
  <si>
    <t>Cvetko</t>
  </si>
  <si>
    <t xml:space="preserve">Pejič </t>
  </si>
  <si>
    <t>Prelesnik</t>
  </si>
  <si>
    <t>Čampa</t>
  </si>
  <si>
    <t>Repovž</t>
  </si>
  <si>
    <t>Peteh</t>
  </si>
  <si>
    <t>Dejan</t>
  </si>
  <si>
    <t>Povoden</t>
  </si>
  <si>
    <t>Osrečki</t>
  </si>
  <si>
    <t>Špec</t>
  </si>
  <si>
    <t>Martin</t>
  </si>
  <si>
    <t>Fišer</t>
  </si>
  <si>
    <t>Gorazd</t>
  </si>
  <si>
    <t>Zelko</t>
  </si>
  <si>
    <t>Jenko</t>
  </si>
  <si>
    <t>Kustec</t>
  </si>
  <si>
    <t>Djukič</t>
  </si>
  <si>
    <t>Podgornik</t>
  </si>
  <si>
    <t>Grega</t>
  </si>
  <si>
    <t>Ivanuš</t>
  </si>
  <si>
    <t>Kristan</t>
  </si>
  <si>
    <t>Jurij</t>
  </si>
  <si>
    <t xml:space="preserve">Jakše </t>
  </si>
  <si>
    <t>Pečjak</t>
  </si>
  <si>
    <t>Robnik</t>
  </si>
  <si>
    <t>Adlešič</t>
  </si>
  <si>
    <t>Zoran</t>
  </si>
  <si>
    <t>Repija</t>
  </si>
  <si>
    <t>Rožle</t>
  </si>
  <si>
    <t>Gutman</t>
  </si>
  <si>
    <t>Mošnik</t>
  </si>
  <si>
    <t>Lestvica moški</t>
  </si>
  <si>
    <t>Škofič</t>
  </si>
  <si>
    <t>Alenka</t>
  </si>
  <si>
    <t>Mravlja</t>
  </si>
  <si>
    <t>Ines</t>
  </si>
  <si>
    <t>Bučar</t>
  </si>
  <si>
    <t>Ana</t>
  </si>
  <si>
    <t>Vugrek</t>
  </si>
  <si>
    <t>Oliver</t>
  </si>
  <si>
    <t>Goršek</t>
  </si>
  <si>
    <t>Hočevar</t>
  </si>
  <si>
    <t>Mare</t>
  </si>
  <si>
    <t>Maksimovič</t>
  </si>
  <si>
    <t>Srđan</t>
  </si>
  <si>
    <t>Ajster</t>
  </si>
  <si>
    <t>Radilovič</t>
  </si>
  <si>
    <t>Željko</t>
  </si>
  <si>
    <t>Milek</t>
  </si>
  <si>
    <t>Pleško</t>
  </si>
  <si>
    <t>Kavčič</t>
  </si>
  <si>
    <t>Bizjak</t>
  </si>
  <si>
    <t>Hajdinjak</t>
  </si>
  <si>
    <t>Pšeničnik</t>
  </si>
  <si>
    <t>Podkrajšek</t>
  </si>
  <si>
    <t>Lapuh</t>
  </si>
  <si>
    <t>Bojko</t>
  </si>
  <si>
    <t>Kovačevič</t>
  </si>
  <si>
    <t>Čerič</t>
  </si>
  <si>
    <t>Zajšek</t>
  </si>
  <si>
    <t>Rader</t>
  </si>
  <si>
    <t>Tadeja</t>
  </si>
  <si>
    <t>Šraj</t>
  </si>
  <si>
    <t>Iztok</t>
  </si>
  <si>
    <t>Lukič</t>
  </si>
  <si>
    <t>Toni</t>
  </si>
  <si>
    <t>Podobnik</t>
  </si>
  <si>
    <t>Bajt</t>
  </si>
  <si>
    <t>Jaka</t>
  </si>
  <si>
    <t>Vercesi</t>
  </si>
  <si>
    <t>Francesco</t>
  </si>
  <si>
    <t>(ITA)</t>
  </si>
  <si>
    <t>Jerič</t>
  </si>
  <si>
    <t>Dežman</t>
  </si>
  <si>
    <t>Kiš</t>
  </si>
  <si>
    <t>Kolarič</t>
  </si>
  <si>
    <t>Teo</t>
  </si>
  <si>
    <t>Ivo</t>
  </si>
  <si>
    <t>Leja</t>
  </si>
  <si>
    <t>Sandra</t>
  </si>
  <si>
    <t>Verlič</t>
  </si>
  <si>
    <t>Mateja</t>
  </si>
  <si>
    <t>Klemenčič</t>
  </si>
  <si>
    <t>Köleš</t>
  </si>
  <si>
    <t>Mikac</t>
  </si>
  <si>
    <t>Matija</t>
  </si>
  <si>
    <t>Dolar</t>
  </si>
  <si>
    <t>Hrvaška</t>
  </si>
  <si>
    <t>Porenta</t>
  </si>
  <si>
    <t>Dozet</t>
  </si>
  <si>
    <t>Miloš</t>
  </si>
  <si>
    <t>Primožič</t>
  </si>
  <si>
    <t>Černilec</t>
  </si>
  <si>
    <t>Pavlič</t>
  </si>
  <si>
    <t>Ornik</t>
  </si>
  <si>
    <t>Legnar</t>
  </si>
  <si>
    <t>Žiga</t>
  </si>
  <si>
    <t>Vidmar</t>
  </si>
  <si>
    <t>Erjavec</t>
  </si>
  <si>
    <t>Pia</t>
  </si>
  <si>
    <t>Rakovec</t>
  </si>
  <si>
    <t>Grilc</t>
  </si>
  <si>
    <t>Špela</t>
  </si>
  <si>
    <t>Jerala</t>
  </si>
  <si>
    <t>Darinka</t>
  </si>
  <si>
    <t>Pifko</t>
  </si>
  <si>
    <t>Mezeg</t>
  </si>
  <si>
    <t>Asher</t>
  </si>
  <si>
    <t>Paul</t>
  </si>
  <si>
    <t>Rešetar</t>
  </si>
  <si>
    <t>Merčun</t>
  </si>
  <si>
    <t>Türk</t>
  </si>
  <si>
    <t>Uršič</t>
  </si>
  <si>
    <t>Stojanovič</t>
  </si>
  <si>
    <t>Tisaj</t>
  </si>
  <si>
    <t>Dare</t>
  </si>
  <si>
    <t>Balaško</t>
  </si>
  <si>
    <t>Dominik</t>
  </si>
  <si>
    <t>Mutić</t>
  </si>
  <si>
    <t>Edin</t>
  </si>
  <si>
    <t>Peternelj</t>
  </si>
  <si>
    <t>Rojnik</t>
  </si>
  <si>
    <t>Sara</t>
  </si>
  <si>
    <t>Ropoša</t>
  </si>
  <si>
    <t>Tadej</t>
  </si>
  <si>
    <t>Glavan</t>
  </si>
  <si>
    <t>Makovec</t>
  </si>
  <si>
    <t>Maringer</t>
  </si>
  <si>
    <t xml:space="preserve">Tomas </t>
  </si>
  <si>
    <t>Trobec</t>
  </si>
  <si>
    <t>Mlinarič</t>
  </si>
  <si>
    <t>Kristjan</t>
  </si>
  <si>
    <t>Kregar</t>
  </si>
  <si>
    <t>Kmetič</t>
  </si>
  <si>
    <t>Ksenija</t>
  </si>
  <si>
    <t>Kovačič</t>
  </si>
  <si>
    <t>Mihael</t>
  </si>
  <si>
    <t>Nedić</t>
  </si>
  <si>
    <t>Stanonik</t>
  </si>
  <si>
    <t>Ješe</t>
  </si>
  <si>
    <t>Krajnc</t>
  </si>
  <si>
    <t>Topolnik</t>
  </si>
  <si>
    <t>Štraus</t>
  </si>
  <si>
    <t>Avberšek</t>
  </si>
  <si>
    <t>Kajba</t>
  </si>
  <si>
    <t>Dušan</t>
  </si>
  <si>
    <t>Bombek</t>
  </si>
  <si>
    <t>Žan</t>
  </si>
  <si>
    <t>Poljanec</t>
  </si>
  <si>
    <t>Mubi</t>
  </si>
  <si>
    <t>Graz</t>
  </si>
  <si>
    <t>Škodlar</t>
  </si>
  <si>
    <t>Tiam</t>
  </si>
  <si>
    <t>Kvas</t>
  </si>
  <si>
    <t>Golob</t>
  </si>
  <si>
    <t>Đorđevič</t>
  </si>
  <si>
    <t>Prevodnik</t>
  </si>
  <si>
    <t>Sostro</t>
  </si>
  <si>
    <t>Maks</t>
  </si>
  <si>
    <t>Kegel</t>
  </si>
  <si>
    <t>Vogrič</t>
  </si>
  <si>
    <t>Baldani</t>
  </si>
  <si>
    <t>Aldo</t>
  </si>
  <si>
    <t>Sedej</t>
  </si>
  <si>
    <t>Hafner</t>
  </si>
  <si>
    <t>Ludvik</t>
  </si>
  <si>
    <t>+/-</t>
  </si>
  <si>
    <t>Mark</t>
  </si>
  <si>
    <t>Jagodic</t>
  </si>
  <si>
    <t>Kmet</t>
  </si>
  <si>
    <t>Sebastijan</t>
  </si>
  <si>
    <t>Bončina</t>
  </si>
  <si>
    <t>Selčan</t>
  </si>
  <si>
    <t>Justinek</t>
  </si>
  <si>
    <t>Poropat</t>
  </si>
  <si>
    <t>Fistonić</t>
  </si>
  <si>
    <t>Manuel</t>
  </si>
  <si>
    <t>Dolovčak</t>
  </si>
  <si>
    <t>Ivan</t>
  </si>
  <si>
    <t>Filipović</t>
  </si>
  <si>
    <t>Milićević</t>
  </si>
  <si>
    <t>Srbija</t>
  </si>
  <si>
    <t>Peršun</t>
  </si>
  <si>
    <t>Josipa</t>
  </si>
  <si>
    <t>Paulina</t>
  </si>
  <si>
    <t>Dutina</t>
  </si>
  <si>
    <t>Jelena</t>
  </si>
  <si>
    <t>Milas</t>
  </si>
  <si>
    <t>Katarina</t>
  </si>
  <si>
    <t>Radoš</t>
  </si>
  <si>
    <t>Kirbiš</t>
  </si>
  <si>
    <t>Trobiš</t>
  </si>
  <si>
    <t>Kantoci</t>
  </si>
  <si>
    <t>Mladen</t>
  </si>
  <si>
    <t>Prelovšek</t>
  </si>
  <si>
    <t>Vaupotič</t>
  </si>
  <si>
    <t>Rikato</t>
  </si>
  <si>
    <t>Srednoselec</t>
  </si>
  <si>
    <t>Davor</t>
  </si>
  <si>
    <t>Mađarič</t>
  </si>
  <si>
    <t>Filip</t>
  </si>
  <si>
    <t>Brcanski</t>
  </si>
  <si>
    <t>Vuk</t>
  </si>
  <si>
    <t>Vončina</t>
  </si>
  <si>
    <t>Roko</t>
  </si>
  <si>
    <t>Šofranac</t>
  </si>
  <si>
    <t>Aleksandar</t>
  </si>
  <si>
    <t>Livk</t>
  </si>
  <si>
    <t>Domen</t>
  </si>
  <si>
    <t>Kamenski</t>
  </si>
  <si>
    <t>Mulej</t>
  </si>
  <si>
    <t>Jeseničnik</t>
  </si>
  <si>
    <t>Drago</t>
  </si>
  <si>
    <t>Libenšek</t>
  </si>
  <si>
    <t>Jurič</t>
  </si>
  <si>
    <t>Zdovc</t>
  </si>
  <si>
    <t>Maša</t>
  </si>
  <si>
    <t>Zimšek</t>
  </si>
  <si>
    <t>Mori</t>
  </si>
  <si>
    <t>Debeljak</t>
  </si>
  <si>
    <t>Ruprecht</t>
  </si>
  <si>
    <t>Othmar</t>
  </si>
  <si>
    <t>Graz (Avt)</t>
  </si>
  <si>
    <t>Marič</t>
  </si>
  <si>
    <t>Nina</t>
  </si>
  <si>
    <t>Milakovič</t>
  </si>
  <si>
    <t>Milanka</t>
  </si>
  <si>
    <t>Lenar</t>
  </si>
  <si>
    <t>Kozamernik</t>
  </si>
  <si>
    <t>Milan</t>
  </si>
  <si>
    <t>Todorovič</t>
  </si>
  <si>
    <t>Fidan</t>
  </si>
  <si>
    <t>Latifi</t>
  </si>
  <si>
    <t>Janškovec</t>
  </si>
  <si>
    <t>Lazar</t>
  </si>
  <si>
    <t>Matanovič</t>
  </si>
  <si>
    <t>Šikman</t>
  </si>
  <si>
    <t>Jilev</t>
  </si>
  <si>
    <t>Stoil</t>
  </si>
  <si>
    <t>Bolgarija</t>
  </si>
  <si>
    <t>Jovanović</t>
  </si>
  <si>
    <t>Dimitrije</t>
  </si>
  <si>
    <t>Avstrija</t>
  </si>
  <si>
    <t>Wagner</t>
  </si>
  <si>
    <t>Bernard</t>
  </si>
  <si>
    <t>Waldner</t>
  </si>
  <si>
    <t>Markus</t>
  </si>
  <si>
    <t>Holzapfel</t>
  </si>
  <si>
    <t>Tomislav</t>
  </si>
  <si>
    <t>Ferjan</t>
  </si>
  <si>
    <t>Urška</t>
  </si>
  <si>
    <t>Tratnik</t>
  </si>
  <si>
    <t>Sedušak</t>
  </si>
  <si>
    <t>Ida</t>
  </si>
  <si>
    <t>Dukova</t>
  </si>
  <si>
    <t>Anelia</t>
  </si>
  <si>
    <t>Prokić</t>
  </si>
  <si>
    <t>Lana</t>
  </si>
  <si>
    <t>Pirtovšek</t>
  </si>
  <si>
    <t>Nino</t>
  </si>
  <si>
    <t>Košelnik</t>
  </si>
  <si>
    <t>Durovič</t>
  </si>
  <si>
    <t>Semir</t>
  </si>
  <si>
    <t>Štampfer</t>
  </si>
  <si>
    <t>Danilo</t>
  </si>
  <si>
    <t>Horvat</t>
  </si>
  <si>
    <t>Marinka</t>
  </si>
  <si>
    <t>Metka</t>
  </si>
  <si>
    <t>Trseglav</t>
  </si>
  <si>
    <t>Eva</t>
  </si>
  <si>
    <t>Mihelčič</t>
  </si>
  <si>
    <t>Taša</t>
  </si>
  <si>
    <t>Windisch</t>
  </si>
  <si>
    <t>Sandro</t>
  </si>
  <si>
    <t>Vengušt</t>
  </si>
  <si>
    <t>Brezak</t>
  </si>
  <si>
    <t>Suzana</t>
  </si>
  <si>
    <t>Gotlin</t>
  </si>
  <si>
    <t>Tadina</t>
  </si>
  <si>
    <t>Raiher</t>
  </si>
  <si>
    <t>Plevčak</t>
  </si>
  <si>
    <t>Harbov</t>
  </si>
  <si>
    <t>Stefan</t>
  </si>
  <si>
    <t>Gjukić</t>
  </si>
  <si>
    <t>Fedja</t>
  </si>
  <si>
    <t>Lušić</t>
  </si>
  <si>
    <t>Georgi</t>
  </si>
  <si>
    <t>Krvavica</t>
  </si>
  <si>
    <t>Vjeran</t>
  </si>
  <si>
    <t>Blažič</t>
  </si>
  <si>
    <t>Katalenič</t>
  </si>
  <si>
    <t>Andrijana</t>
  </si>
  <si>
    <t>Majcenić</t>
  </si>
  <si>
    <t>Natalija</t>
  </si>
  <si>
    <t>Zrim</t>
  </si>
  <si>
    <t>Point Veržej</t>
  </si>
  <si>
    <t>Žičkar</t>
  </si>
  <si>
    <t>Korošec</t>
  </si>
  <si>
    <t>Lorger</t>
  </si>
  <si>
    <t>Kadliček</t>
  </si>
  <si>
    <t>Tilen</t>
  </si>
  <si>
    <t>Bogovič</t>
  </si>
  <si>
    <t>Mayer</t>
  </si>
  <si>
    <t>Branilovič</t>
  </si>
  <si>
    <t>Završnik</t>
  </si>
  <si>
    <t>Pihler</t>
  </si>
  <si>
    <t>Gašperin</t>
  </si>
  <si>
    <t>Timi</t>
  </si>
  <si>
    <t>Toman</t>
  </si>
  <si>
    <t>Špan</t>
  </si>
  <si>
    <t>Rožman Rader</t>
  </si>
  <si>
    <t>Žižek</t>
  </si>
  <si>
    <t>Krznarić</t>
  </si>
  <si>
    <t>Mijo</t>
  </si>
  <si>
    <t>Babić</t>
  </si>
  <si>
    <t>Munro</t>
  </si>
  <si>
    <t>Neil</t>
  </si>
  <si>
    <t>Avstralija</t>
  </si>
  <si>
    <t>Lubej</t>
  </si>
  <si>
    <t>Črešnar</t>
  </si>
  <si>
    <t>Racz</t>
  </si>
  <si>
    <t>Laszlo</t>
  </si>
  <si>
    <t>Gergely</t>
  </si>
  <si>
    <t>Medved</t>
  </si>
  <si>
    <t>Madžarska</t>
  </si>
  <si>
    <t>Kovacs</t>
  </si>
  <si>
    <t>Mihaly</t>
  </si>
  <si>
    <t>Dornik</t>
  </si>
  <si>
    <t>Tomi</t>
  </si>
  <si>
    <t>Ogorevc</t>
  </si>
  <si>
    <t>Sancin</t>
  </si>
  <si>
    <t>Lupšina</t>
  </si>
  <si>
    <t>Sandi</t>
  </si>
  <si>
    <t>Papai</t>
  </si>
  <si>
    <t>Mikloš</t>
  </si>
  <si>
    <t>Sezeged (HUN)</t>
  </si>
  <si>
    <t>Vas</t>
  </si>
  <si>
    <t>Karoly</t>
  </si>
  <si>
    <t>Hovanyecz</t>
  </si>
  <si>
    <t>Tamas</t>
  </si>
  <si>
    <t>Attila</t>
  </si>
  <si>
    <t>Biro</t>
  </si>
  <si>
    <t>Penchev</t>
  </si>
  <si>
    <t>Milosavljević</t>
  </si>
  <si>
    <t>Viktor</t>
  </si>
  <si>
    <t>Marcelić</t>
  </si>
  <si>
    <t>Fran</t>
  </si>
  <si>
    <t>Petrov</t>
  </si>
  <si>
    <t>Goričan</t>
  </si>
  <si>
    <t>Mario</t>
  </si>
  <si>
    <t>Erik</t>
  </si>
  <si>
    <t>Devedjieva</t>
  </si>
  <si>
    <t>Teodora</t>
  </si>
  <si>
    <t>Jošt</t>
  </si>
  <si>
    <t>Vihar</t>
  </si>
  <si>
    <t>Kuhar</t>
  </si>
  <si>
    <t>Osterman</t>
  </si>
  <si>
    <t>Foessl</t>
  </si>
  <si>
    <t>Armin</t>
  </si>
  <si>
    <t>Štular</t>
  </si>
  <si>
    <t>Nick</t>
  </si>
  <si>
    <t>James</t>
  </si>
  <si>
    <t>England</t>
  </si>
  <si>
    <t>Maj</t>
  </si>
  <si>
    <t>Špendal</t>
  </si>
  <si>
    <t>Kopše</t>
  </si>
  <si>
    <t>Lina</t>
  </si>
  <si>
    <t>Volavšek</t>
  </si>
  <si>
    <t>Drašler</t>
  </si>
  <si>
    <t>Tiana</t>
  </si>
  <si>
    <t>Milijaš</t>
  </si>
  <si>
    <t>Sanja</t>
  </si>
  <si>
    <t>Kamenšek</t>
  </si>
  <si>
    <t>Železnik</t>
  </si>
  <si>
    <t>Kaja</t>
  </si>
  <si>
    <t>Manca</t>
  </si>
  <si>
    <t>Van der Merwe</t>
  </si>
  <si>
    <t>Krassnigg</t>
  </si>
  <si>
    <t>Rehan</t>
  </si>
  <si>
    <t>Judith</t>
  </si>
  <si>
    <t>Theresa</t>
  </si>
  <si>
    <t>SqK igRaj Sevnica</t>
  </si>
  <si>
    <t>SqK Konex</t>
  </si>
  <si>
    <t>SqK Kranj</t>
  </si>
  <si>
    <t>SqK Lesce Bled</t>
  </si>
  <si>
    <t>SqK Škofja Loka</t>
  </si>
  <si>
    <t>SqK Velenje</t>
  </si>
  <si>
    <t>SqK Squashland</t>
  </si>
  <si>
    <t>Bošnjak</t>
  </si>
  <si>
    <t>SD Squashland</t>
  </si>
  <si>
    <t>Rozman</t>
  </si>
  <si>
    <t>Saks</t>
  </si>
  <si>
    <t>Jakostna lestvica Squash zveze Slovenije 
DECEMBER 2015</t>
  </si>
  <si>
    <t>Jerneja</t>
  </si>
  <si>
    <t>Nedič</t>
  </si>
  <si>
    <t>Licenca</t>
  </si>
  <si>
    <t>DA</t>
  </si>
  <si>
    <t>Vrbnjak</t>
  </si>
  <si>
    <t>Ezgeta</t>
  </si>
  <si>
    <t>Karlo</t>
  </si>
  <si>
    <t>Tirello</t>
  </si>
  <si>
    <t>Šavli</t>
  </si>
  <si>
    <t>Matej Anton</t>
  </si>
  <si>
    <t>SqK Konex - Ljubljana</t>
  </si>
  <si>
    <t>Brezinščak</t>
  </si>
  <si>
    <t>Drofenik</t>
  </si>
  <si>
    <t>Klaneček</t>
  </si>
  <si>
    <t>Oskar</t>
  </si>
  <si>
    <t>Mislej</t>
  </si>
  <si>
    <t>Jan</t>
  </si>
  <si>
    <t>Rejc</t>
  </si>
  <si>
    <t>Castaldi</t>
  </si>
  <si>
    <t>Lean</t>
  </si>
  <si>
    <t>Podlinšek</t>
  </si>
  <si>
    <t>Nik</t>
  </si>
  <si>
    <t>Grzin</t>
  </si>
  <si>
    <t>Rajko</t>
  </si>
  <si>
    <t>Timotej</t>
  </si>
  <si>
    <t>Topolovec</t>
  </si>
  <si>
    <t>Tin</t>
  </si>
  <si>
    <t>Čufer Tomažin</t>
  </si>
  <si>
    <t>Tjaž</t>
  </si>
  <si>
    <t>Vidic</t>
  </si>
  <si>
    <t>Julija</t>
  </si>
  <si>
    <t>Piber</t>
  </si>
  <si>
    <t>Omovšek</t>
  </si>
  <si>
    <t>Urh</t>
  </si>
  <si>
    <t>Nanja</t>
  </si>
  <si>
    <t>Nika</t>
  </si>
  <si>
    <t>Berce</t>
  </si>
  <si>
    <t>Zoja</t>
  </si>
  <si>
    <t>Sax</t>
  </si>
  <si>
    <t>Miša</t>
  </si>
  <si>
    <t>Rupar</t>
  </si>
  <si>
    <t>Pika</t>
  </si>
  <si>
    <t>Bernik</t>
  </si>
  <si>
    <t>Tinkara</t>
  </si>
  <si>
    <t>Erat</t>
  </si>
  <si>
    <t>Sitar</t>
  </si>
  <si>
    <t>Rožanski</t>
  </si>
  <si>
    <t>Sasha</t>
  </si>
  <si>
    <t>Rusija</t>
  </si>
  <si>
    <t>Kos</t>
  </si>
  <si>
    <t>Benjamin</t>
  </si>
  <si>
    <t>Štante</t>
  </si>
  <si>
    <t>Topolak</t>
  </si>
  <si>
    <t>Sorec</t>
  </si>
  <si>
    <t>Banjac</t>
  </si>
  <si>
    <t>Zabret</t>
  </si>
  <si>
    <t>Slatinšek</t>
  </si>
  <si>
    <t>Markuš</t>
  </si>
  <si>
    <t>Prevec</t>
  </si>
  <si>
    <t>Kranjcan</t>
  </si>
  <si>
    <t>Ingrid</t>
  </si>
  <si>
    <t>Ravnikar</t>
  </si>
  <si>
    <t>Gal</t>
  </si>
  <si>
    <t>Mariza</t>
  </si>
  <si>
    <t>Metod</t>
  </si>
  <si>
    <t>Frelih</t>
  </si>
  <si>
    <t>Meršol</t>
  </si>
  <si>
    <t>Lara</t>
  </si>
  <si>
    <t>Naieli</t>
  </si>
  <si>
    <t>Oliva</t>
  </si>
  <si>
    <t>Struna</t>
  </si>
  <si>
    <t>Zala</t>
  </si>
  <si>
    <t>ŠD 3 FIT Vojnik</t>
  </si>
  <si>
    <t>Kesič</t>
  </si>
  <si>
    <t>Lan</t>
  </si>
  <si>
    <t>Stanek</t>
  </si>
  <si>
    <t>Krsnik MB
10.2.18
2. kat SS
8/10
(33) 297€</t>
  </si>
  <si>
    <t>Obranović</t>
  </si>
  <si>
    <t>Vid</t>
  </si>
  <si>
    <t>Sešek</t>
  </si>
  <si>
    <t>Simić</t>
  </si>
  <si>
    <t>Ognjen</t>
  </si>
  <si>
    <t>Ritlop</t>
  </si>
  <si>
    <t>Matevž</t>
  </si>
  <si>
    <t>Harter</t>
  </si>
  <si>
    <t>Starc</t>
  </si>
  <si>
    <t>Habjan</t>
  </si>
  <si>
    <t>Ohlsson</t>
  </si>
  <si>
    <t>Čučnik Mišič</t>
  </si>
  <si>
    <t>Oman</t>
  </si>
  <si>
    <t>Jerca</t>
  </si>
  <si>
    <t>Sivčevič</t>
  </si>
  <si>
    <t>Obrez</t>
  </si>
  <si>
    <t>Karlina</t>
  </si>
  <si>
    <t>Pinter</t>
  </si>
  <si>
    <t>Vojnik
17.2.18
3. kat.
8/13
(28)</t>
  </si>
  <si>
    <t>Podčetrtek
11.3.18
2. kat.
14/16
(23)</t>
  </si>
  <si>
    <t>Rijavec</t>
  </si>
  <si>
    <t>Konex
2.3.18
2. kat.
14/16
(23)</t>
  </si>
  <si>
    <t>Škofja Loka
24.3.18
2. kat.
9/9
(11)</t>
  </si>
  <si>
    <t>Konex
2.3.18
2. kat. SS 4/4
(17)</t>
  </si>
  <si>
    <t>Šk. Loka
13.3.18
3. kat. SS 8/8
(20)</t>
  </si>
  <si>
    <t>Konex
12.5.18
2. kat. SS 7/7
(10)</t>
  </si>
  <si>
    <t>Državno prvenstvo SqK Bled
2. 6. 18
()</t>
  </si>
  <si>
    <t>Vojnik
5.5.18
2. kat.
8/10
(17)</t>
  </si>
  <si>
    <t>Državno prvenstvo SqK Vogu
1. - 2. 6. 18
(18)</t>
  </si>
  <si>
    <t>Lončarič</t>
  </si>
  <si>
    <t>SQK Štajerska</t>
  </si>
  <si>
    <t>SqK Štajerska</t>
  </si>
  <si>
    <t>Leskovar</t>
  </si>
  <si>
    <t>Panter</t>
  </si>
  <si>
    <t>Vojnik
30. 9. 18
4. kat. 12/13 ig.
(22)</t>
  </si>
  <si>
    <t>Šk. Loka
13.10.18
2. kat. SS 8/8
(24)</t>
  </si>
  <si>
    <t>Šk. Loka
13.10.18
2. kat. SS 8/8
(11)</t>
  </si>
  <si>
    <t>Squashland
22.12.18
2. kat. SS /18
(17)</t>
  </si>
  <si>
    <t>Cerovac</t>
  </si>
  <si>
    <t>Seiner</t>
  </si>
  <si>
    <t>Kristian</t>
  </si>
  <si>
    <t>Jurković</t>
  </si>
  <si>
    <t>Vidović</t>
  </si>
  <si>
    <t>Franka</t>
  </si>
  <si>
    <t>Brigit</t>
  </si>
  <si>
    <t>Franović</t>
  </si>
  <si>
    <t>Tia</t>
  </si>
  <si>
    <t>Squashland
22.12.18
2. kat. SS 13/16
(10)</t>
  </si>
  <si>
    <t>Šk. Loka
1.12.18
2. kat. SS 13/13
(21)</t>
  </si>
  <si>
    <t>Šk. Loka
1.12.18
2. kat. SS 6/6
(11)</t>
  </si>
  <si>
    <t>Squashland
12.1.19
2. kat. SS 15/15
(26)</t>
  </si>
  <si>
    <t>Konex
25.1.19
2. kat. SS 9/11
(13)</t>
  </si>
  <si>
    <t>Squashland
12.1.19
2. kat. SS 9/9
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</si>
</sst>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S_I_T_-;\-* #,##0.00\ _S_I_T_-;_-* &quot;-&quot;??\ _S_I_T_-;_-@_-"/>
    <numFmt numFmtId="165" formatCode="0.0000"/>
    <numFmt numFmtId="166" formatCode="0.000"/>
    <numFmt numFmtId="167" formatCode="\(#\)"/>
    <numFmt numFmtId="168" formatCode="d/m/yyyy;@"/>
    <numFmt numFmtId="169" formatCode="d/\ m/\ yyyy;@"/>
    <numFmt numFmtId="170" formatCode="_-* 0.000;\-* 0.000;_-* \-"/>
    <numFmt numFmtId="171" formatCode="#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FF"/>
        <bgColor indexed="64"/>
      </patternFill>
    </fill>
  </fills>
  <borders count="80">
    <border>
      <left/>
      <right/>
      <top/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 style="medium">
        <color indexed="8"/>
      </left>
      <right style="double">
        <color indexed="8"/>
      </right>
      <top/>
      <bottom style="hair">
        <color indexed="22"/>
      </bottom>
      <diagonal/>
    </border>
    <border>
      <left/>
      <right/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8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  <diagonal/>
    </border>
    <border>
      <left/>
      <right/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hair">
        <color indexed="22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/>
      <diagonal/>
    </border>
    <border>
      <left style="thin">
        <color indexed="22"/>
      </left>
      <right style="thin">
        <color indexed="22"/>
      </right>
      <top style="hair">
        <color indexed="22"/>
      </top>
      <bottom/>
      <diagonal/>
    </border>
    <border>
      <left style="hair">
        <color indexed="22"/>
      </left>
      <right style="medium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/>
      <diagonal/>
    </border>
    <border>
      <left style="double">
        <color indexed="8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hair">
        <color indexed="22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8"/>
      </bottom>
      <diagonal/>
    </border>
    <border>
      <left style="hair">
        <color indexed="22"/>
      </left>
      <right style="thin">
        <color indexed="8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8"/>
      </right>
      <top/>
      <bottom style="hair">
        <color indexed="22"/>
      </bottom>
      <diagonal/>
    </border>
    <border>
      <left style="hair">
        <color indexed="22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8"/>
      </left>
      <right style="thin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8"/>
      </right>
      <top style="thin">
        <color indexed="8"/>
      </top>
      <bottom style="hair">
        <color indexed="22"/>
      </bottom>
      <diagonal/>
    </border>
    <border>
      <left style="double">
        <color indexed="8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thin">
        <color indexed="8"/>
      </top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/>
      <bottom style="hair">
        <color indexed="22"/>
      </bottom>
      <diagonal/>
    </border>
    <border>
      <left style="thin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64"/>
      </bottom>
      <diagonal/>
    </border>
    <border>
      <left/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hair">
        <color indexed="22"/>
      </top>
      <bottom style="thin">
        <color indexed="64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22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/>
      <top style="hair">
        <color indexed="22"/>
      </top>
      <bottom style="hair">
        <color indexed="22"/>
      </bottom>
      <diagonal/>
    </border>
    <border>
      <left style="hair">
        <color auto="1"/>
      </left>
      <right style="mediumDashDot">
        <color rgb="FFFF0000"/>
      </right>
      <top style="hair">
        <color indexed="22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22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DashDot">
        <color rgb="FFFF0000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DashDot">
        <color rgb="FFFF0000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DashDot">
        <color rgb="FFFF0000"/>
      </right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167" fontId="3" fillId="0" borderId="10" xfId="1" applyNumberFormat="1" applyFont="1" applyFill="1" applyBorder="1" applyAlignment="1" applyProtection="1">
      <alignment horizontal="center"/>
    </xf>
    <xf numFmtId="0" fontId="2" fillId="2" borderId="7" xfId="0" applyFont="1" applyFill="1" applyBorder="1"/>
    <xf numFmtId="167" fontId="3" fillId="0" borderId="12" xfId="1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2" borderId="7" xfId="0" applyFont="1" applyFill="1" applyBorder="1" applyAlignment="1">
      <alignment wrapText="1"/>
    </xf>
    <xf numFmtId="165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4" xfId="0" applyNumberFormat="1" applyFont="1" applyFill="1" applyBorder="1" applyAlignment="1">
      <alignment horizontal="center" vertical="center" wrapText="1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167" fontId="3" fillId="0" borderId="0" xfId="1" applyNumberFormat="1" applyFont="1" applyFill="1" applyBorder="1" applyAlignment="1" applyProtection="1">
      <alignment horizontal="center"/>
    </xf>
    <xf numFmtId="167" fontId="3" fillId="0" borderId="19" xfId="1" applyNumberFormat="1" applyFont="1" applyFill="1" applyBorder="1" applyAlignment="1" applyProtection="1">
      <alignment horizontal="center"/>
    </xf>
    <xf numFmtId="0" fontId="2" fillId="2" borderId="16" xfId="0" applyFont="1" applyFill="1" applyBorder="1"/>
    <xf numFmtId="167" fontId="3" fillId="0" borderId="20" xfId="1" applyNumberFormat="1" applyFont="1" applyFill="1" applyBorder="1" applyAlignment="1" applyProtection="1">
      <alignment horizontal="center"/>
    </xf>
    <xf numFmtId="0" fontId="0" fillId="2" borderId="2" xfId="0" applyFont="1" applyFill="1" applyBorder="1"/>
    <xf numFmtId="166" fontId="0" fillId="0" borderId="21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67" fontId="3" fillId="0" borderId="24" xfId="1" applyNumberFormat="1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wrapText="1"/>
    </xf>
    <xf numFmtId="0" fontId="2" fillId="2" borderId="27" xfId="0" applyFont="1" applyFill="1" applyBorder="1"/>
    <xf numFmtId="166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49" fontId="4" fillId="3" borderId="31" xfId="0" applyNumberFormat="1" applyFont="1" applyFill="1" applyBorder="1" applyAlignment="1">
      <alignment horizontal="center" vertical="center" wrapText="1" readingOrder="1"/>
    </xf>
    <xf numFmtId="168" fontId="6" fillId="0" borderId="0" xfId="0" applyNumberFormat="1" applyFont="1" applyAlignment="1">
      <alignment horizontal="center" vertical="center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0" fontId="0" fillId="0" borderId="40" xfId="0" applyFont="1" applyFill="1" applyBorder="1" applyAlignment="1">
      <alignment horizontal="right" wrapText="1"/>
    </xf>
    <xf numFmtId="0" fontId="2" fillId="0" borderId="39" xfId="0" applyFont="1" applyBorder="1"/>
    <xf numFmtId="0" fontId="0" fillId="0" borderId="39" xfId="0" applyFont="1" applyFill="1" applyBorder="1" applyAlignment="1">
      <alignment wrapText="1"/>
    </xf>
    <xf numFmtId="0" fontId="2" fillId="2" borderId="39" xfId="0" applyFont="1" applyFill="1" applyBorder="1"/>
    <xf numFmtId="0" fontId="0" fillId="0" borderId="39" xfId="0" applyBorder="1"/>
    <xf numFmtId="0" fontId="2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0" fontId="2" fillId="2" borderId="12" xfId="0" applyFont="1" applyFill="1" applyBorder="1"/>
    <xf numFmtId="0" fontId="0" fillId="2" borderId="12" xfId="0" applyFont="1" applyFill="1" applyBorder="1" applyAlignment="1">
      <alignment wrapText="1"/>
    </xf>
    <xf numFmtId="0" fontId="0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7" xfId="0" applyBorder="1"/>
    <xf numFmtId="0" fontId="2" fillId="0" borderId="7" xfId="0" applyFont="1" applyFill="1" applyBorder="1" applyAlignment="1">
      <alignment wrapText="1"/>
    </xf>
    <xf numFmtId="0" fontId="2" fillId="4" borderId="12" xfId="0" applyFont="1" applyFill="1" applyBorder="1"/>
    <xf numFmtId="0" fontId="0" fillId="4" borderId="12" xfId="0" applyFont="1" applyFill="1" applyBorder="1"/>
    <xf numFmtId="0" fontId="0" fillId="4" borderId="12" xfId="0" applyFill="1" applyBorder="1" applyAlignment="1">
      <alignment wrapText="1"/>
    </xf>
    <xf numFmtId="0" fontId="2" fillId="4" borderId="7" xfId="0" applyFont="1" applyFill="1" applyBorder="1"/>
    <xf numFmtId="0" fontId="2" fillId="4" borderId="27" xfId="0" applyFont="1" applyFill="1" applyBorder="1"/>
    <xf numFmtId="166" fontId="0" fillId="0" borderId="0" xfId="0" applyNumberFormat="1" applyFont="1" applyBorder="1" applyAlignment="1">
      <alignment horizontal="center"/>
    </xf>
    <xf numFmtId="0" fontId="2" fillId="0" borderId="39" xfId="0" applyFont="1" applyFill="1" applyBorder="1"/>
    <xf numFmtId="0" fontId="0" fillId="0" borderId="39" xfId="0" applyFill="1" applyBorder="1"/>
    <xf numFmtId="0" fontId="0" fillId="2" borderId="39" xfId="0" applyFill="1" applyBorder="1"/>
    <xf numFmtId="168" fontId="6" fillId="0" borderId="0" xfId="0" applyNumberFormat="1" applyFont="1" applyAlignment="1">
      <alignment horizontal="left" vertical="center"/>
    </xf>
    <xf numFmtId="0" fontId="0" fillId="4" borderId="12" xfId="0" applyFont="1" applyFill="1" applyBorder="1" applyAlignment="1">
      <alignment wrapText="1"/>
    </xf>
    <xf numFmtId="0" fontId="0" fillId="4" borderId="12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/>
    <xf numFmtId="169" fontId="6" fillId="0" borderId="0" xfId="0" applyNumberFormat="1" applyFont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3" fillId="0" borderId="20" xfId="1" applyNumberFormat="1" applyFont="1" applyFill="1" applyBorder="1" applyAlignment="1" applyProtection="1">
      <alignment horizontal="center"/>
    </xf>
    <xf numFmtId="0" fontId="0" fillId="0" borderId="0" xfId="0" applyNumberFormat="1"/>
    <xf numFmtId="0" fontId="3" fillId="0" borderId="0" xfId="1" applyNumberFormat="1" applyFont="1" applyFill="1" applyBorder="1" applyAlignment="1" applyProtection="1">
      <alignment horizontal="center"/>
    </xf>
    <xf numFmtId="0" fontId="4" fillId="3" borderId="51" xfId="0" applyNumberFormat="1" applyFont="1" applyFill="1" applyBorder="1" applyAlignment="1">
      <alignment horizontal="center" vertical="center" wrapText="1" readingOrder="1"/>
    </xf>
    <xf numFmtId="0" fontId="3" fillId="0" borderId="12" xfId="1" applyNumberFormat="1" applyFont="1" applyFill="1" applyBorder="1" applyAlignment="1" applyProtection="1">
      <alignment horizontal="center"/>
    </xf>
    <xf numFmtId="0" fontId="3" fillId="0" borderId="39" xfId="1" applyNumberFormat="1" applyFont="1" applyFill="1" applyBorder="1" applyAlignment="1" applyProtection="1">
      <alignment horizontal="center"/>
    </xf>
    <xf numFmtId="0" fontId="2" fillId="6" borderId="7" xfId="0" applyFont="1" applyFill="1" applyBorder="1"/>
    <xf numFmtId="49" fontId="4" fillId="8" borderId="14" xfId="0" applyNumberFormat="1" applyFont="1" applyFill="1" applyBorder="1" applyAlignment="1">
      <alignment horizontal="center" vertical="center" wrapText="1" readingOrder="1"/>
    </xf>
    <xf numFmtId="0" fontId="1" fillId="0" borderId="39" xfId="0" applyFont="1" applyFill="1" applyBorder="1"/>
    <xf numFmtId="0" fontId="2" fillId="8" borderId="7" xfId="0" applyFont="1" applyFill="1" applyBorder="1"/>
    <xf numFmtId="0" fontId="2" fillId="6" borderId="16" xfId="0" applyFont="1" applyFill="1" applyBorder="1"/>
    <xf numFmtId="0" fontId="2" fillId="0" borderId="7" xfId="0" applyFont="1" applyFill="1" applyBorder="1"/>
    <xf numFmtId="0" fontId="0" fillId="6" borderId="2" xfId="0" applyFont="1" applyFill="1" applyBorder="1" applyAlignment="1">
      <alignment wrapText="1"/>
    </xf>
    <xf numFmtId="0" fontId="2" fillId="6" borderId="39" xfId="0" applyFont="1" applyFill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2" fillId="6" borderId="12" xfId="0" applyFont="1" applyFill="1" applyBorder="1"/>
    <xf numFmtId="0" fontId="0" fillId="6" borderId="12" xfId="0" applyFont="1" applyFill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2" fillId="6" borderId="39" xfId="0" applyFont="1" applyFill="1" applyBorder="1" applyAlignment="1">
      <alignment wrapText="1"/>
    </xf>
    <xf numFmtId="0" fontId="0" fillId="6" borderId="39" xfId="0" applyFill="1" applyBorder="1" applyAlignment="1">
      <alignment wrapText="1"/>
    </xf>
    <xf numFmtId="0" fontId="2" fillId="6" borderId="27" xfId="0" applyFont="1" applyFill="1" applyBorder="1"/>
    <xf numFmtId="0" fontId="1" fillId="6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/>
    <xf numFmtId="0" fontId="3" fillId="0" borderId="10" xfId="1" applyNumberFormat="1" applyFont="1" applyFill="1" applyBorder="1" applyAlignment="1" applyProtection="1">
      <alignment horizontal="center"/>
    </xf>
    <xf numFmtId="0" fontId="1" fillId="6" borderId="12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0" fillId="0" borderId="38" xfId="0" applyBorder="1" applyAlignment="1">
      <alignment horizontal="center" readingOrder="1"/>
    </xf>
    <xf numFmtId="0" fontId="0" fillId="0" borderId="41" xfId="0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6" borderId="12" xfId="0" applyFont="1" applyFill="1" applyBorder="1"/>
    <xf numFmtId="0" fontId="0" fillId="0" borderId="42" xfId="0" applyBorder="1" applyAlignment="1">
      <alignment horizontal="center" readingOrder="1"/>
    </xf>
    <xf numFmtId="0" fontId="0" fillId="0" borderId="32" xfId="0" applyBorder="1" applyAlignment="1">
      <alignment horizontal="center" readingOrder="1"/>
    </xf>
    <xf numFmtId="0" fontId="0" fillId="0" borderId="33" xfId="0" applyBorder="1" applyAlignment="1">
      <alignment horizontal="center" readingOrder="1"/>
    </xf>
    <xf numFmtId="0" fontId="0" fillId="0" borderId="34" xfId="0" applyBorder="1" applyAlignment="1">
      <alignment horizontal="center" readingOrder="1"/>
    </xf>
    <xf numFmtId="0" fontId="0" fillId="0" borderId="35" xfId="0" applyBorder="1" applyAlignment="1">
      <alignment horizontal="center" readingOrder="1"/>
    </xf>
    <xf numFmtId="0" fontId="0" fillId="6" borderId="2" xfId="0" applyFill="1" applyBorder="1" applyAlignment="1">
      <alignment wrapText="1"/>
    </xf>
    <xf numFmtId="0" fontId="0" fillId="5" borderId="12" xfId="0" applyFont="1" applyFill="1" applyBorder="1"/>
    <xf numFmtId="0" fontId="0" fillId="6" borderId="12" xfId="0" applyFill="1" applyBorder="1"/>
    <xf numFmtId="0" fontId="2" fillId="5" borderId="12" xfId="0" applyFont="1" applyFill="1" applyBorder="1"/>
    <xf numFmtId="0" fontId="0" fillId="6" borderId="1" xfId="0" applyFill="1" applyBorder="1"/>
    <xf numFmtId="0" fontId="2" fillId="7" borderId="7" xfId="0" applyFont="1" applyFill="1" applyBorder="1"/>
    <xf numFmtId="0" fontId="0" fillId="6" borderId="12" xfId="0" applyFill="1" applyBorder="1" applyAlignment="1">
      <alignment wrapText="1"/>
    </xf>
    <xf numFmtId="49" fontId="4" fillId="9" borderId="53" xfId="0" applyNumberFormat="1" applyFont="1" applyFill="1" applyBorder="1" applyAlignment="1">
      <alignment horizontal="center" vertical="center" wrapText="1" readingOrder="1"/>
    </xf>
    <xf numFmtId="0" fontId="1" fillId="2" borderId="39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readingOrder="1"/>
    </xf>
    <xf numFmtId="170" fontId="0" fillId="0" borderId="42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0" fontId="0" fillId="0" borderId="8" xfId="0" applyBorder="1"/>
    <xf numFmtId="0" fontId="0" fillId="0" borderId="0" xfId="0" applyFont="1" applyFill="1" applyBorder="1" applyAlignment="1">
      <alignment horizontal="right" wrapText="1"/>
    </xf>
    <xf numFmtId="0" fontId="1" fillId="5" borderId="39" xfId="0" applyFont="1" applyFill="1" applyBorder="1" applyAlignment="1">
      <alignment wrapText="1"/>
    </xf>
    <xf numFmtId="0" fontId="1" fillId="0" borderId="0" xfId="0" applyFont="1"/>
    <xf numFmtId="166" fontId="0" fillId="0" borderId="44" xfId="0" applyNumberFormat="1" applyFont="1" applyBorder="1" applyAlignment="1">
      <alignment horizontal="center"/>
    </xf>
    <xf numFmtId="0" fontId="0" fillId="0" borderId="36" xfId="0" applyBorder="1" applyAlignment="1">
      <alignment horizontal="center" readingOrder="1"/>
    </xf>
    <xf numFmtId="0" fontId="0" fillId="0" borderId="40" xfId="0" applyBorder="1"/>
    <xf numFmtId="0" fontId="0" fillId="0" borderId="12" xfId="0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6" borderId="7" xfId="0" applyFill="1" applyBorder="1"/>
    <xf numFmtId="0" fontId="0" fillId="0" borderId="32" xfId="0" applyFill="1" applyBorder="1" applyAlignment="1">
      <alignment horizontal="center" readingOrder="1"/>
    </xf>
    <xf numFmtId="0" fontId="0" fillId="0" borderId="39" xfId="0" applyFont="1" applyFill="1" applyBorder="1"/>
    <xf numFmtId="0" fontId="0" fillId="6" borderId="39" xfId="0" applyFont="1" applyFill="1" applyBorder="1" applyAlignment="1">
      <alignment wrapText="1"/>
    </xf>
    <xf numFmtId="0" fontId="1" fillId="2" borderId="39" xfId="0" applyFont="1" applyFill="1" applyBorder="1"/>
    <xf numFmtId="0" fontId="1" fillId="0" borderId="0" xfId="0" applyFont="1" applyAlignment="1">
      <alignment horizontal="center"/>
    </xf>
    <xf numFmtId="0" fontId="0" fillId="7" borderId="39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7" borderId="12" xfId="0" applyFont="1" applyFill="1" applyBorder="1"/>
    <xf numFmtId="0" fontId="0" fillId="0" borderId="12" xfId="0" applyFill="1" applyBorder="1"/>
    <xf numFmtId="0" fontId="0" fillId="0" borderId="48" xfId="0" applyFont="1" applyFill="1" applyBorder="1" applyAlignment="1">
      <alignment horizontal="right" wrapText="1"/>
    </xf>
    <xf numFmtId="0" fontId="0" fillId="0" borderId="35" xfId="0" applyBorder="1" applyAlignment="1">
      <alignment horizontal="center"/>
    </xf>
    <xf numFmtId="0" fontId="0" fillId="0" borderId="13" xfId="0" applyFont="1" applyFill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2" fillId="6" borderId="16" xfId="0" applyFont="1" applyFill="1" applyBorder="1" applyAlignment="1">
      <alignment wrapText="1"/>
    </xf>
    <xf numFmtId="0" fontId="0" fillId="2" borderId="2" xfId="0" applyFill="1" applyBorder="1"/>
    <xf numFmtId="0" fontId="1" fillId="6" borderId="2" xfId="0" applyFont="1" applyFill="1" applyBorder="1"/>
    <xf numFmtId="0" fontId="0" fillId="0" borderId="11" xfId="0" applyFont="1" applyFill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1" fillId="6" borderId="26" xfId="0" applyFont="1" applyFill="1" applyBorder="1" applyAlignment="1">
      <alignment wrapText="1"/>
    </xf>
    <xf numFmtId="167" fontId="3" fillId="0" borderId="54" xfId="1" applyNumberFormat="1" applyFont="1" applyFill="1" applyBorder="1" applyAlignment="1" applyProtection="1">
      <alignment horizontal="center"/>
    </xf>
    <xf numFmtId="0" fontId="3" fillId="0" borderId="54" xfId="1" applyNumberFormat="1" applyFont="1" applyFill="1" applyBorder="1" applyAlignment="1" applyProtection="1">
      <alignment horizontal="center"/>
    </xf>
    <xf numFmtId="0" fontId="0" fillId="6" borderId="39" xfId="0" applyFill="1" applyBorder="1"/>
    <xf numFmtId="0" fontId="0" fillId="6" borderId="7" xfId="0" applyFill="1" applyBorder="1" applyAlignment="1">
      <alignment wrapText="1"/>
    </xf>
    <xf numFmtId="0" fontId="0" fillId="0" borderId="12" xfId="0" applyFont="1" applyFill="1" applyBorder="1"/>
    <xf numFmtId="171" fontId="3" fillId="0" borderId="12" xfId="1" applyNumberFormat="1" applyFont="1" applyFill="1" applyBorder="1" applyAlignment="1" applyProtection="1">
      <alignment horizontal="center"/>
    </xf>
    <xf numFmtId="0" fontId="0" fillId="6" borderId="7" xfId="0" applyFont="1" applyFill="1" applyBorder="1" applyAlignment="1">
      <alignment wrapText="1"/>
    </xf>
    <xf numFmtId="171" fontId="3" fillId="0" borderId="48" xfId="1" applyNumberFormat="1" applyFont="1" applyFill="1" applyBorder="1" applyAlignment="1" applyProtection="1">
      <alignment horizontal="center"/>
    </xf>
    <xf numFmtId="171" fontId="3" fillId="0" borderId="55" xfId="1" applyNumberFormat="1" applyFont="1" applyFill="1" applyBorder="1" applyAlignment="1" applyProtection="1">
      <alignment horizontal="center"/>
    </xf>
    <xf numFmtId="0" fontId="2" fillId="5" borderId="27" xfId="0" applyFont="1" applyFill="1" applyBorder="1"/>
    <xf numFmtId="0" fontId="0" fillId="5" borderId="2" xfId="0" applyFont="1" applyFill="1" applyBorder="1"/>
    <xf numFmtId="0" fontId="2" fillId="6" borderId="46" xfId="0" applyFont="1" applyFill="1" applyBorder="1"/>
    <xf numFmtId="0" fontId="0" fillId="0" borderId="55" xfId="0" applyFont="1" applyFill="1" applyBorder="1" applyAlignment="1">
      <alignment horizontal="right" wrapText="1"/>
    </xf>
    <xf numFmtId="0" fontId="2" fillId="6" borderId="47" xfId="0" applyFont="1" applyFill="1" applyBorder="1"/>
    <xf numFmtId="0" fontId="0" fillId="0" borderId="12" xfId="0" applyBorder="1"/>
    <xf numFmtId="0" fontId="1" fillId="4" borderId="12" xfId="0" applyFont="1" applyFill="1" applyBorder="1"/>
    <xf numFmtId="0" fontId="0" fillId="4" borderId="7" xfId="0" applyFill="1" applyBorder="1" applyAlignment="1">
      <alignment wrapText="1"/>
    </xf>
    <xf numFmtId="0" fontId="0" fillId="6" borderId="2" xfId="0" applyFill="1" applyBorder="1"/>
    <xf numFmtId="2" fontId="0" fillId="0" borderId="57" xfId="0" applyNumberFormat="1" applyFont="1" applyBorder="1" applyAlignment="1">
      <alignment horizontal="center"/>
    </xf>
    <xf numFmtId="166" fontId="0" fillId="0" borderId="58" xfId="0" applyNumberFormat="1" applyFont="1" applyBorder="1" applyAlignment="1">
      <alignment horizontal="center"/>
    </xf>
    <xf numFmtId="171" fontId="3" fillId="0" borderId="0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readingOrder="1"/>
    </xf>
    <xf numFmtId="0" fontId="1" fillId="0" borderId="0" xfId="0" applyFont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2" borderId="43" xfId="0" applyFont="1" applyFill="1" applyBorder="1" applyAlignment="1">
      <alignment wrapText="1"/>
    </xf>
    <xf numFmtId="170" fontId="0" fillId="0" borderId="42" xfId="0" applyNumberFormat="1" applyBorder="1" applyAlignment="1">
      <alignment horizontal="center"/>
    </xf>
    <xf numFmtId="0" fontId="1" fillId="6" borderId="17" xfId="0" applyFont="1" applyFill="1" applyBorder="1" applyAlignment="1">
      <alignment wrapText="1"/>
    </xf>
    <xf numFmtId="170" fontId="1" fillId="0" borderId="42" xfId="0" applyNumberFormat="1" applyFont="1" applyBorder="1" applyAlignment="1">
      <alignment horizontal="center"/>
    </xf>
    <xf numFmtId="167" fontId="3" fillId="0" borderId="40" xfId="1" applyNumberFormat="1" applyFont="1" applyFill="1" applyBorder="1" applyAlignment="1" applyProtection="1">
      <alignment horizontal="center"/>
    </xf>
    <xf numFmtId="49" fontId="4" fillId="8" borderId="15" xfId="0" applyNumberFormat="1" applyFont="1" applyFill="1" applyBorder="1" applyAlignment="1">
      <alignment horizontal="center" vertical="center" wrapText="1" readingOrder="1"/>
    </xf>
    <xf numFmtId="0" fontId="1" fillId="6" borderId="7" xfId="0" applyFont="1" applyFill="1" applyBorder="1"/>
    <xf numFmtId="0" fontId="1" fillId="6" borderId="1" xfId="0" applyFont="1" applyFill="1" applyBorder="1"/>
    <xf numFmtId="0" fontId="1" fillId="5" borderId="12" xfId="0" applyFont="1" applyFill="1" applyBorder="1" applyAlignment="1">
      <alignment wrapText="1"/>
    </xf>
    <xf numFmtId="0" fontId="0" fillId="4" borderId="39" xfId="0" applyFill="1" applyBorder="1"/>
    <xf numFmtId="0" fontId="2" fillId="6" borderId="37" xfId="0" applyFont="1" applyFill="1" applyBorder="1"/>
    <xf numFmtId="0" fontId="0" fillId="6" borderId="37" xfId="0" applyFill="1" applyBorder="1" applyAlignment="1">
      <alignment wrapText="1"/>
    </xf>
    <xf numFmtId="0" fontId="0" fillId="2" borderId="39" xfId="0" applyFont="1" applyFill="1" applyBorder="1" applyAlignment="1">
      <alignment wrapText="1"/>
    </xf>
    <xf numFmtId="0" fontId="0" fillId="6" borderId="18" xfId="0" applyFill="1" applyBorder="1" applyAlignment="1">
      <alignment wrapText="1"/>
    </xf>
    <xf numFmtId="170" fontId="0" fillId="0" borderId="7" xfId="0" applyNumberFormat="1" applyFont="1" applyBorder="1" applyAlignment="1">
      <alignment horizontal="center"/>
    </xf>
    <xf numFmtId="170" fontId="0" fillId="0" borderId="60" xfId="0" applyNumberFormat="1" applyFont="1" applyBorder="1" applyAlignment="1">
      <alignment horizontal="center"/>
    </xf>
    <xf numFmtId="0" fontId="0" fillId="4" borderId="2" xfId="0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9" fontId="4" fillId="8" borderId="62" xfId="0" applyNumberFormat="1" applyFont="1" applyFill="1" applyBorder="1" applyAlignment="1">
      <alignment horizontal="center" vertical="center" wrapText="1" readingOrder="1"/>
    </xf>
    <xf numFmtId="170" fontId="1" fillId="0" borderId="63" xfId="0" applyNumberFormat="1" applyFont="1" applyBorder="1" applyAlignment="1">
      <alignment horizontal="center"/>
    </xf>
    <xf numFmtId="170" fontId="0" fillId="0" borderId="63" xfId="0" applyNumberFormat="1" applyFont="1" applyBorder="1" applyAlignment="1">
      <alignment horizontal="center"/>
    </xf>
    <xf numFmtId="170" fontId="0" fillId="0" borderId="64" xfId="0" applyNumberFormat="1" applyFont="1" applyBorder="1" applyAlignment="1">
      <alignment horizontal="center"/>
    </xf>
    <xf numFmtId="49" fontId="4" fillId="8" borderId="61" xfId="0" applyNumberFormat="1" applyFont="1" applyFill="1" applyBorder="1" applyAlignment="1">
      <alignment horizontal="center" vertical="center" wrapText="1" readingOrder="1"/>
    </xf>
    <xf numFmtId="49" fontId="4" fillId="8" borderId="65" xfId="0" applyNumberFormat="1" applyFont="1" applyFill="1" applyBorder="1" applyAlignment="1">
      <alignment horizontal="center" vertical="center" wrapText="1" readingOrder="1"/>
    </xf>
    <xf numFmtId="0" fontId="2" fillId="6" borderId="49" xfId="0" applyFont="1" applyFill="1" applyBorder="1"/>
    <xf numFmtId="49" fontId="4" fillId="8" borderId="66" xfId="0" applyNumberFormat="1" applyFont="1" applyFill="1" applyBorder="1" applyAlignment="1">
      <alignment horizontal="center" vertical="center" wrapText="1" readingOrder="1"/>
    </xf>
    <xf numFmtId="49" fontId="4" fillId="8" borderId="67" xfId="0" applyNumberFormat="1" applyFont="1" applyFill="1" applyBorder="1" applyAlignment="1">
      <alignment horizontal="center" vertical="center" wrapText="1" readingOrder="1"/>
    </xf>
    <xf numFmtId="170" fontId="1" fillId="0" borderId="69" xfId="0" applyNumberFormat="1" applyFont="1" applyBorder="1" applyAlignment="1">
      <alignment horizontal="center"/>
    </xf>
    <xf numFmtId="0" fontId="0" fillId="2" borderId="39" xfId="0" applyFill="1" applyBorder="1" applyAlignment="1">
      <alignment wrapText="1"/>
    </xf>
    <xf numFmtId="0" fontId="1" fillId="6" borderId="18" xfId="0" applyFont="1" applyFill="1" applyBorder="1"/>
    <xf numFmtId="49" fontId="10" fillId="8" borderId="68" xfId="0" applyNumberFormat="1" applyFont="1" applyFill="1" applyBorder="1" applyAlignment="1">
      <alignment horizontal="center" vertical="center" wrapText="1" readingOrder="1"/>
    </xf>
    <xf numFmtId="170" fontId="0" fillId="0" borderId="7" xfId="0" applyNumberFormat="1" applyBorder="1" applyAlignment="1">
      <alignment horizontal="center"/>
    </xf>
    <xf numFmtId="170" fontId="0" fillId="0" borderId="70" xfId="0" applyNumberFormat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7" xfId="0" applyFill="1" applyBorder="1"/>
    <xf numFmtId="166" fontId="0" fillId="0" borderId="72" xfId="0" applyNumberFormat="1" applyFont="1" applyBorder="1" applyAlignment="1">
      <alignment horizontal="center"/>
    </xf>
    <xf numFmtId="166" fontId="0" fillId="0" borderId="71" xfId="0" applyNumberFormat="1" applyFont="1" applyBorder="1" applyAlignment="1">
      <alignment horizontal="center"/>
    </xf>
    <xf numFmtId="0" fontId="0" fillId="6" borderId="2" xfId="0" applyFont="1" applyFill="1" applyBorder="1"/>
    <xf numFmtId="49" fontId="4" fillId="6" borderId="62" xfId="0" applyNumberFormat="1" applyFont="1" applyFill="1" applyBorder="1" applyAlignment="1">
      <alignment horizontal="center" vertical="center" wrapText="1" readingOrder="1"/>
    </xf>
    <xf numFmtId="0" fontId="2" fillId="5" borderId="7" xfId="0" applyFont="1" applyFill="1" applyBorder="1"/>
    <xf numFmtId="0" fontId="1" fillId="6" borderId="25" xfId="0" applyFont="1" applyFill="1" applyBorder="1" applyAlignment="1">
      <alignment wrapText="1"/>
    </xf>
    <xf numFmtId="166" fontId="0" fillId="0" borderId="73" xfId="0" applyNumberFormat="1" applyFont="1" applyBorder="1" applyAlignment="1">
      <alignment horizontal="center"/>
    </xf>
    <xf numFmtId="166" fontId="0" fillId="0" borderId="74" xfId="0" applyNumberFormat="1" applyFont="1" applyBorder="1" applyAlignment="1">
      <alignment horizontal="center"/>
    </xf>
    <xf numFmtId="0" fontId="0" fillId="4" borderId="2" xfId="0" applyFont="1" applyFill="1" applyBorder="1"/>
    <xf numFmtId="49" fontId="4" fillId="6" borderId="66" xfId="0" applyNumberFormat="1" applyFont="1" applyFill="1" applyBorder="1" applyAlignment="1">
      <alignment horizontal="center" vertical="center" wrapText="1" readingOrder="1"/>
    </xf>
    <xf numFmtId="170" fontId="0" fillId="0" borderId="75" xfId="0" applyNumberFormat="1" applyFont="1" applyBorder="1" applyAlignment="1">
      <alignment horizontal="center"/>
    </xf>
    <xf numFmtId="0" fontId="0" fillId="0" borderId="59" xfId="0" applyBorder="1"/>
    <xf numFmtId="0" fontId="0" fillId="0" borderId="52" xfId="0" applyBorder="1"/>
    <xf numFmtId="170" fontId="1" fillId="0" borderId="75" xfId="0" applyNumberFormat="1" applyFont="1" applyBorder="1" applyAlignment="1">
      <alignment horizontal="center"/>
    </xf>
    <xf numFmtId="0" fontId="0" fillId="0" borderId="42" xfId="0" applyBorder="1"/>
    <xf numFmtId="170" fontId="1" fillId="0" borderId="76" xfId="0" applyNumberFormat="1" applyFont="1" applyBorder="1" applyAlignment="1">
      <alignment horizontal="center"/>
    </xf>
    <xf numFmtId="49" fontId="4" fillId="6" borderId="65" xfId="0" applyNumberFormat="1" applyFont="1" applyFill="1" applyBorder="1" applyAlignment="1">
      <alignment horizontal="center" vertical="center" wrapText="1" readingOrder="1"/>
    </xf>
    <xf numFmtId="0" fontId="0" fillId="0" borderId="7" xfId="0" applyFont="1" applyFill="1" applyBorder="1" applyAlignment="1">
      <alignment wrapText="1"/>
    </xf>
    <xf numFmtId="0" fontId="1" fillId="6" borderId="18" xfId="0" applyFont="1" applyFill="1" applyBorder="1" applyAlignment="1">
      <alignment wrapText="1"/>
    </xf>
    <xf numFmtId="0" fontId="1" fillId="6" borderId="17" xfId="0" applyFont="1" applyFill="1" applyBorder="1"/>
    <xf numFmtId="0" fontId="2" fillId="10" borderId="12" xfId="0" applyFont="1" applyFill="1" applyBorder="1"/>
    <xf numFmtId="0" fontId="1" fillId="10" borderId="12" xfId="0" applyFont="1" applyFill="1" applyBorder="1" applyAlignment="1">
      <alignment wrapText="1"/>
    </xf>
    <xf numFmtId="0" fontId="0" fillId="10" borderId="39" xfId="0" applyFill="1" applyBorder="1"/>
    <xf numFmtId="0" fontId="0" fillId="10" borderId="12" xfId="0" applyFill="1" applyBorder="1"/>
    <xf numFmtId="0" fontId="1" fillId="10" borderId="12" xfId="0" applyFont="1" applyFill="1" applyBorder="1"/>
    <xf numFmtId="0" fontId="2" fillId="10" borderId="7" xfId="0" applyFont="1" applyFill="1" applyBorder="1"/>
    <xf numFmtId="0" fontId="0" fillId="10" borderId="12" xfId="0" applyFont="1" applyFill="1" applyBorder="1" applyAlignment="1">
      <alignment wrapText="1"/>
    </xf>
    <xf numFmtId="0" fontId="0" fillId="10" borderId="39" xfId="0" applyFont="1" applyFill="1" applyBorder="1" applyAlignment="1">
      <alignment wrapText="1"/>
    </xf>
    <xf numFmtId="0" fontId="1" fillId="10" borderId="39" xfId="0" applyFont="1" applyFill="1" applyBorder="1"/>
    <xf numFmtId="0" fontId="0" fillId="10" borderId="39" xfId="0" applyFill="1" applyBorder="1" applyAlignment="1">
      <alignment wrapText="1"/>
    </xf>
    <xf numFmtId="0" fontId="9" fillId="10" borderId="7" xfId="0" applyFont="1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2" fillId="10" borderId="39" xfId="0" applyFont="1" applyFill="1" applyBorder="1" applyAlignment="1">
      <alignment wrapText="1"/>
    </xf>
    <xf numFmtId="0" fontId="1" fillId="10" borderId="39" xfId="0" applyFont="1" applyFill="1" applyBorder="1" applyAlignment="1">
      <alignment wrapText="1"/>
    </xf>
    <xf numFmtId="0" fontId="2" fillId="10" borderId="39" xfId="0" applyFont="1" applyFill="1" applyBorder="1" applyAlignment="1">
      <alignment horizontal="left"/>
    </xf>
    <xf numFmtId="0" fontId="8" fillId="10" borderId="39" xfId="0" applyFont="1" applyFill="1" applyBorder="1" applyAlignment="1">
      <alignment horizontal="left"/>
    </xf>
    <xf numFmtId="0" fontId="8" fillId="10" borderId="12" xfId="0" applyFont="1" applyFill="1" applyBorder="1" applyAlignment="1">
      <alignment horizontal="left"/>
    </xf>
    <xf numFmtId="0" fontId="2" fillId="10" borderId="16" xfId="0" applyFont="1" applyFill="1" applyBorder="1" applyAlignment="1">
      <alignment wrapText="1"/>
    </xf>
    <xf numFmtId="0" fontId="1" fillId="10" borderId="2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10" borderId="18" xfId="0" applyFont="1" applyFill="1" applyBorder="1" applyAlignment="1">
      <alignment wrapText="1"/>
    </xf>
    <xf numFmtId="0" fontId="1" fillId="2" borderId="2" xfId="0" applyFont="1" applyFill="1" applyBorder="1"/>
    <xf numFmtId="0" fontId="2" fillId="10" borderId="27" xfId="0" applyFont="1" applyFill="1" applyBorder="1"/>
    <xf numFmtId="0" fontId="0" fillId="10" borderId="1" xfId="0" applyFill="1" applyBorder="1"/>
    <xf numFmtId="0" fontId="1" fillId="10" borderId="26" xfId="0" applyFont="1" applyFill="1" applyBorder="1" applyAlignment="1">
      <alignment wrapText="1"/>
    </xf>
    <xf numFmtId="0" fontId="0" fillId="6" borderId="7" xfId="0" applyFont="1" applyFill="1" applyBorder="1"/>
    <xf numFmtId="170" fontId="0" fillId="0" borderId="70" xfId="0" applyNumberFormat="1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0" fillId="6" borderId="0" xfId="0" applyFill="1" applyBorder="1"/>
    <xf numFmtId="0" fontId="2" fillId="2" borderId="45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0" fillId="4" borderId="1" xfId="0" applyFill="1" applyBorder="1"/>
    <xf numFmtId="0" fontId="2" fillId="2" borderId="47" xfId="0" applyFont="1" applyFill="1" applyBorder="1"/>
    <xf numFmtId="0" fontId="0" fillId="2" borderId="18" xfId="0" applyFont="1" applyFill="1" applyBorder="1" applyAlignment="1">
      <alignment wrapText="1"/>
    </xf>
    <xf numFmtId="0" fontId="2" fillId="6" borderId="47" xfId="0" applyFont="1" applyFill="1" applyBorder="1" applyAlignment="1">
      <alignment wrapText="1"/>
    </xf>
    <xf numFmtId="0" fontId="2" fillId="0" borderId="46" xfId="0" applyFont="1" applyFill="1" applyBorder="1"/>
    <xf numFmtId="0" fontId="1" fillId="0" borderId="1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0" fillId="0" borderId="4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 readingOrder="1"/>
    </xf>
    <xf numFmtId="0" fontId="2" fillId="0" borderId="16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wrapText="1"/>
    </xf>
    <xf numFmtId="2" fontId="0" fillId="0" borderId="8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Fill="1" applyBorder="1"/>
    <xf numFmtId="0" fontId="1" fillId="6" borderId="50" xfId="0" applyFont="1" applyFill="1" applyBorder="1" applyAlignment="1">
      <alignment wrapText="1"/>
    </xf>
    <xf numFmtId="49" fontId="4" fillId="8" borderId="77" xfId="0" applyNumberFormat="1" applyFont="1" applyFill="1" applyBorder="1" applyAlignment="1">
      <alignment horizontal="center" vertical="center" wrapText="1" readingOrder="1"/>
    </xf>
    <xf numFmtId="49" fontId="4" fillId="6" borderId="78" xfId="0" applyNumberFormat="1" applyFont="1" applyFill="1" applyBorder="1" applyAlignment="1">
      <alignment horizontal="center" vertical="center" wrapText="1" readingOrder="1"/>
    </xf>
    <xf numFmtId="170" fontId="0" fillId="0" borderId="79" xfId="0" applyNumberFormat="1" applyFont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2" fillId="2" borderId="49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6" borderId="25" xfId="0" applyFill="1" applyBorder="1"/>
    <xf numFmtId="0" fontId="0" fillId="2" borderId="26" xfId="0" applyFont="1" applyFill="1" applyBorder="1" applyAlignment="1">
      <alignment wrapText="1"/>
    </xf>
    <xf numFmtId="0" fontId="1" fillId="6" borderId="25" xfId="0" applyFont="1" applyFill="1" applyBorder="1"/>
    <xf numFmtId="0" fontId="2" fillId="10" borderId="46" xfId="0" applyFont="1" applyFill="1" applyBorder="1"/>
    <xf numFmtId="0" fontId="0" fillId="10" borderId="17" xfId="0" applyFill="1" applyBorder="1"/>
    <xf numFmtId="0" fontId="2" fillId="10" borderId="16" xfId="0" applyFont="1" applyFill="1" applyBorder="1"/>
    <xf numFmtId="0" fontId="1" fillId="10" borderId="1" xfId="0" applyFont="1" applyFill="1" applyBorder="1"/>
    <xf numFmtId="0" fontId="2" fillId="5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5" borderId="25" xfId="0" applyFont="1" applyFill="1" applyBorder="1" applyAlignment="1">
      <alignment wrapText="1"/>
    </xf>
    <xf numFmtId="0" fontId="2" fillId="6" borderId="46" xfId="0" applyFon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2" fillId="10" borderId="56" xfId="0" applyFont="1" applyFill="1" applyBorder="1" applyAlignment="1">
      <alignment wrapText="1"/>
    </xf>
    <xf numFmtId="0" fontId="1" fillId="10" borderId="25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 applyBorder="1" applyAlignment="1">
      <alignment horizontal="center"/>
    </xf>
  </cellXfs>
  <cellStyles count="2">
    <cellStyle name="Navadno" xfId="0" builtinId="0"/>
    <cellStyle name="Vejica" xfId="1" builtinId="3"/>
  </cellStyles>
  <dxfs count="35"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lor auto="1"/>
      </font>
      <fill>
        <patternFill patternType="solid">
          <fgColor indexed="9"/>
          <bgColor rgb="FFFFFFCC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9"/>
          <bgColor indexed="26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9"/>
          <bgColor indexed="26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ill>
        <patternFill>
          <bgColor rgb="FFFFFFCC"/>
        </patternFill>
      </fill>
      <border>
        <vertical/>
        <horizontal/>
      </border>
    </dxf>
    <dxf>
      <fill>
        <patternFill>
          <bgColor rgb="FFFFFFCC"/>
        </patternFill>
      </fill>
      <border>
        <vertical/>
        <horizontal/>
      </border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E1FF"/>
      <color rgb="FFFFCCFF"/>
      <color rgb="FFCCFFFF"/>
      <color rgb="FFCCFF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3"/>
  <sheetViews>
    <sheetView zoomScaleNormal="100" workbookViewId="0">
      <pane xSplit="9" ySplit="1" topLeftCell="J42" activePane="bottomRight" state="frozenSplit"/>
      <selection activeCell="G23" sqref="G23"/>
      <selection pane="topRight" activeCell="G23" sqref="G23"/>
      <selection pane="bottomLeft" activeCell="G23" sqref="G23"/>
      <selection pane="bottomRight" activeCell="N1" sqref="N1"/>
    </sheetView>
  </sheetViews>
  <sheetFormatPr defaultRowHeight="13.2" x14ac:dyDescent="0.25"/>
  <cols>
    <col min="1" max="1" width="6" bestFit="1" customWidth="1"/>
    <col min="2" max="2" width="8" bestFit="1" customWidth="1"/>
    <col min="3" max="3" width="6.44140625" style="70" customWidth="1"/>
    <col min="4" max="4" width="15" bestFit="1" customWidth="1"/>
    <col min="5" max="5" width="11.88671875" bestFit="1" customWidth="1"/>
    <col min="6" max="6" width="19.6640625" bestFit="1" customWidth="1"/>
    <col min="9" max="9" width="7.44140625" style="103" customWidth="1"/>
    <col min="10" max="10" width="13.33203125" customWidth="1"/>
    <col min="11" max="14" width="13.109375" style="229" bestFit="1" customWidth="1"/>
    <col min="15" max="15" width="11.77734375" style="229" customWidth="1"/>
    <col min="16" max="16" width="12.44140625" bestFit="1" customWidth="1"/>
    <col min="17" max="17" width="11.33203125" bestFit="1" customWidth="1"/>
    <col min="18" max="20" width="13.5546875" bestFit="1" customWidth="1"/>
    <col min="21" max="21" width="11.44140625" bestFit="1" customWidth="1"/>
    <col min="22" max="22" width="12.44140625" customWidth="1"/>
  </cols>
  <sheetData>
    <row r="1" spans="1:25" ht="60" x14ac:dyDescent="0.25">
      <c r="A1" s="20" t="s">
        <v>44</v>
      </c>
      <c r="B1" s="20" t="s">
        <v>43</v>
      </c>
      <c r="C1" s="72" t="s">
        <v>363</v>
      </c>
      <c r="D1" s="20" t="s">
        <v>42</v>
      </c>
      <c r="E1" s="20" t="s">
        <v>41</v>
      </c>
      <c r="F1" s="20" t="s">
        <v>40</v>
      </c>
      <c r="G1" s="35" t="s">
        <v>39</v>
      </c>
      <c r="H1" s="18" t="s">
        <v>38</v>
      </c>
      <c r="I1" s="18" t="s">
        <v>37</v>
      </c>
      <c r="J1" s="221" t="s">
        <v>701</v>
      </c>
      <c r="K1" s="221" t="s">
        <v>702</v>
      </c>
      <c r="L1" s="221" t="s">
        <v>715</v>
      </c>
      <c r="M1" s="221" t="s">
        <v>704</v>
      </c>
      <c r="N1" s="221" t="s">
        <v>717</v>
      </c>
      <c r="O1" s="295" t="s">
        <v>718</v>
      </c>
      <c r="P1" s="294" t="s">
        <v>666</v>
      </c>
      <c r="Q1" s="200" t="s">
        <v>685</v>
      </c>
      <c r="R1" s="200" t="s">
        <v>688</v>
      </c>
      <c r="S1" s="204" t="s">
        <v>686</v>
      </c>
      <c r="T1" s="204" t="s">
        <v>689</v>
      </c>
      <c r="U1" s="186" t="s">
        <v>694</v>
      </c>
      <c r="V1" s="207" t="s">
        <v>695</v>
      </c>
      <c r="W1" s="76" t="s">
        <v>592</v>
      </c>
    </row>
    <row r="2" spans="1:25" x14ac:dyDescent="0.25">
      <c r="A2" s="162">
        <f>+IF(H2=H1,A1,ROW(A2)-1)</f>
        <v>1</v>
      </c>
      <c r="B2" s="24">
        <v>1</v>
      </c>
      <c r="C2" s="73">
        <f>IF(G2&gt;0,IF(B2=0,51-A2,B2-A2),0)</f>
        <v>0</v>
      </c>
      <c r="D2" s="266" t="s">
        <v>227</v>
      </c>
      <c r="E2" s="267" t="s">
        <v>207</v>
      </c>
      <c r="F2" s="47" t="s">
        <v>600</v>
      </c>
      <c r="G2" s="27">
        <f>SUM(J2:V2)</f>
        <v>362.5</v>
      </c>
      <c r="H2" s="218">
        <f>AVERAGE(LARGE(J2:V2,1),LARGE(J2:V2,2),LARGE(J2:V2,3),LARGE(J2:V2,4),LARGE(J2:V2,5),LARGE(J2:V2,6))</f>
        <v>60.416666666666664</v>
      </c>
      <c r="I2" s="101">
        <f>COUNTIF(J2:V2,"&gt;0")</f>
        <v>5</v>
      </c>
      <c r="J2" s="126">
        <v>0</v>
      </c>
      <c r="K2" s="126">
        <v>0</v>
      </c>
      <c r="L2" s="126">
        <v>75</v>
      </c>
      <c r="M2" s="126">
        <v>0</v>
      </c>
      <c r="N2" s="126">
        <v>0</v>
      </c>
      <c r="O2" s="228">
        <v>50</v>
      </c>
      <c r="P2" s="126">
        <v>0</v>
      </c>
      <c r="Q2" s="126">
        <v>0</v>
      </c>
      <c r="R2" s="126">
        <v>75</v>
      </c>
      <c r="S2" s="126">
        <v>0</v>
      </c>
      <c r="T2" s="126">
        <v>0</v>
      </c>
      <c r="U2" s="184">
        <v>50</v>
      </c>
      <c r="V2" s="182">
        <v>112.5</v>
      </c>
      <c r="W2" s="182" t="s">
        <v>593</v>
      </c>
    </row>
    <row r="3" spans="1:25" x14ac:dyDescent="0.25">
      <c r="A3" s="162">
        <f>+IF(H3=H2,A2,ROW(A3)-1)</f>
        <v>2</v>
      </c>
      <c r="B3" s="15">
        <v>4</v>
      </c>
      <c r="C3" s="73">
        <f>IF(G3&gt;0,IF(B3=0,51-A3,B3-A3),0)</f>
        <v>2</v>
      </c>
      <c r="D3" s="87" t="s">
        <v>285</v>
      </c>
      <c r="E3" s="98" t="s">
        <v>99</v>
      </c>
      <c r="F3" s="115" t="s">
        <v>582</v>
      </c>
      <c r="G3" s="10">
        <f>SUM(J3:V3)</f>
        <v>309.4375</v>
      </c>
      <c r="H3" s="218">
        <f>AVERAGE(LARGE(J3:V3,1),LARGE(J3:V3,2),LARGE(J3:V3,3),LARGE(J3:V3,4),LARGE(J3:V3,5),LARGE(J3:V3,6))</f>
        <v>51.572916666666664</v>
      </c>
      <c r="I3" s="102">
        <f>COUNTIF(J3:V3,"&gt;0")</f>
        <v>6</v>
      </c>
      <c r="J3" s="126"/>
      <c r="K3" s="127">
        <v>35</v>
      </c>
      <c r="L3" s="127">
        <v>0</v>
      </c>
      <c r="M3" s="127">
        <v>0</v>
      </c>
      <c r="N3" s="127">
        <v>75</v>
      </c>
      <c r="O3" s="296">
        <v>27.5</v>
      </c>
      <c r="P3" s="126">
        <v>0</v>
      </c>
      <c r="Q3" s="202">
        <v>0</v>
      </c>
      <c r="R3" s="127">
        <v>18.1875</v>
      </c>
      <c r="S3" s="127">
        <v>75</v>
      </c>
      <c r="T3" s="126">
        <v>0</v>
      </c>
      <c r="U3" s="213">
        <v>0</v>
      </c>
      <c r="V3" s="214">
        <v>78.75</v>
      </c>
      <c r="W3" s="182" t="s">
        <v>593</v>
      </c>
    </row>
    <row r="4" spans="1:25" x14ac:dyDescent="0.25">
      <c r="A4" s="162">
        <f>+IF(H4=H3,A3,ROW(A4)-1)</f>
        <v>3</v>
      </c>
      <c r="B4" s="15">
        <v>2</v>
      </c>
      <c r="C4" s="73">
        <f>IF(G4&gt;0,IF(B4=0,51-A4,B4-A4),0)</f>
        <v>-1</v>
      </c>
      <c r="D4" s="116" t="s">
        <v>361</v>
      </c>
      <c r="E4" s="114" t="s">
        <v>364</v>
      </c>
      <c r="F4" s="189" t="s">
        <v>582</v>
      </c>
      <c r="G4" s="10">
        <f>SUM(J4:V4)</f>
        <v>283.43799999999999</v>
      </c>
      <c r="H4" s="218">
        <f>AVERAGE(LARGE(J4:V4,1),LARGE(J4:V4,2),LARGE(J4:V4,3),LARGE(J4:V4,4),LARGE(J4:V4,5),LARGE(J4:V4,6))</f>
        <v>47.239666666666665</v>
      </c>
      <c r="I4" s="102">
        <f>COUNTIF(J4:V4,"&gt;0")</f>
        <v>6</v>
      </c>
      <c r="J4" s="126">
        <v>0</v>
      </c>
      <c r="K4" s="127">
        <v>50</v>
      </c>
      <c r="L4" s="127">
        <v>52.5</v>
      </c>
      <c r="M4" s="127">
        <v>55</v>
      </c>
      <c r="N4" s="127">
        <v>0</v>
      </c>
      <c r="O4" s="296">
        <v>0</v>
      </c>
      <c r="P4" s="126">
        <v>0</v>
      </c>
      <c r="Q4" s="202">
        <v>0</v>
      </c>
      <c r="R4" s="127">
        <v>33.75</v>
      </c>
      <c r="S4" s="127">
        <v>0</v>
      </c>
      <c r="T4" s="126">
        <v>50</v>
      </c>
      <c r="U4" s="213">
        <v>0</v>
      </c>
      <c r="V4" s="214">
        <v>42.188000000000002</v>
      </c>
      <c r="W4" s="182" t="s">
        <v>593</v>
      </c>
    </row>
    <row r="5" spans="1:25" x14ac:dyDescent="0.25">
      <c r="A5" s="162">
        <f>+IF(H5=H4,A4,ROW(A5)-1)</f>
        <v>4</v>
      </c>
      <c r="B5" s="15">
        <v>3</v>
      </c>
      <c r="C5" s="73">
        <f>IF(G5&gt;0,IF(B5=0,51-A5,B5-A5),0)</f>
        <v>-1</v>
      </c>
      <c r="D5" s="53" t="s">
        <v>343</v>
      </c>
      <c r="E5" s="55" t="s">
        <v>344</v>
      </c>
      <c r="F5" s="47" t="s">
        <v>600</v>
      </c>
      <c r="G5" s="10">
        <f>SUM(J5:V5)</f>
        <v>366.875</v>
      </c>
      <c r="H5" s="218">
        <f>AVERAGE(LARGE(J5:V5,1),LARGE(J5:V5,2),LARGE(J5:V5,3),LARGE(J5:V5,4),LARGE(J5:V5,5),LARGE(J5:V5,6))</f>
        <v>45.104166666666664</v>
      </c>
      <c r="I5" s="102">
        <f>COUNTIF(J5:V5,"&gt;0")</f>
        <v>10</v>
      </c>
      <c r="J5" s="126">
        <v>30</v>
      </c>
      <c r="K5" s="127">
        <v>0</v>
      </c>
      <c r="L5" s="127">
        <v>0</v>
      </c>
      <c r="M5" s="127">
        <v>25</v>
      </c>
      <c r="N5" s="127">
        <v>0</v>
      </c>
      <c r="O5" s="296">
        <v>22.5</v>
      </c>
      <c r="P5" s="126">
        <v>50</v>
      </c>
      <c r="Q5" s="202">
        <v>30</v>
      </c>
      <c r="R5" s="127">
        <v>41.25</v>
      </c>
      <c r="S5" s="127">
        <v>52.5</v>
      </c>
      <c r="T5" s="126">
        <v>18.75</v>
      </c>
      <c r="U5" s="195">
        <v>35</v>
      </c>
      <c r="V5" s="265">
        <v>61.875</v>
      </c>
      <c r="W5" s="182" t="s">
        <v>593</v>
      </c>
      <c r="X5">
        <f>RANK(J5,J5:V5,1)</f>
        <v>7</v>
      </c>
      <c r="Y5">
        <f>IF(I5&lt;=6,1,0)</f>
        <v>0</v>
      </c>
    </row>
    <row r="6" spans="1:25" x14ac:dyDescent="0.25">
      <c r="A6" s="162">
        <f>+IF(H6=H5,A5,ROW(A6)-1)</f>
        <v>5</v>
      </c>
      <c r="B6" s="15">
        <v>5</v>
      </c>
      <c r="C6" s="73">
        <f>IF(G6&gt;0,IF(B6=0,51-A6,B6-A6),0)</f>
        <v>0</v>
      </c>
      <c r="D6" s="87" t="s">
        <v>2</v>
      </c>
      <c r="E6" s="98" t="s">
        <v>550</v>
      </c>
      <c r="F6" s="115" t="s">
        <v>582</v>
      </c>
      <c r="G6" s="10">
        <f>SUM(J6:V6)</f>
        <v>288.375</v>
      </c>
      <c r="H6" s="218">
        <f>AVERAGE(LARGE(J6:V6,1),LARGE(J6:V6,2),LARGE(J6:V6,3),LARGE(J6:V6,4),LARGE(J6:V6,5),LARGE(J6:V6,6))</f>
        <v>41.5625</v>
      </c>
      <c r="I6" s="102">
        <f>COUNTIF(J6:V6,"&gt;0")</f>
        <v>8</v>
      </c>
      <c r="J6" s="126">
        <v>0</v>
      </c>
      <c r="K6" s="126">
        <v>22.5</v>
      </c>
      <c r="L6" s="126">
        <v>41.25</v>
      </c>
      <c r="M6" s="126">
        <v>70</v>
      </c>
      <c r="N6" s="126">
        <v>52.5</v>
      </c>
      <c r="O6" s="228">
        <v>35</v>
      </c>
      <c r="P6" s="126">
        <v>0</v>
      </c>
      <c r="Q6" s="126">
        <v>0</v>
      </c>
      <c r="R6" s="126">
        <v>16.5</v>
      </c>
      <c r="S6" s="126">
        <v>0</v>
      </c>
      <c r="T6" s="126">
        <v>22.5</v>
      </c>
      <c r="U6" s="182">
        <v>0</v>
      </c>
      <c r="V6" s="182">
        <v>28.125</v>
      </c>
      <c r="W6" s="182" t="s">
        <v>593</v>
      </c>
    </row>
    <row r="7" spans="1:25" x14ac:dyDescent="0.25">
      <c r="A7" s="162">
        <f>+IF(H7=H6,A6,ROW(A7)-1)</f>
        <v>6</v>
      </c>
      <c r="B7" s="15">
        <v>7</v>
      </c>
      <c r="C7" s="73">
        <f>IF(G7&gt;0,IF(B7=0,51-A7,B7-A7),0)</f>
        <v>1</v>
      </c>
      <c r="D7" s="87" t="s">
        <v>212</v>
      </c>
      <c r="E7" s="98" t="s">
        <v>71</v>
      </c>
      <c r="F7" s="115" t="s">
        <v>582</v>
      </c>
      <c r="G7" s="10">
        <f>SUM(J7:V7)</f>
        <v>204.68799999999999</v>
      </c>
      <c r="H7" s="218">
        <f>AVERAGE(LARGE(J7:V7,1),LARGE(J7:V7,2),LARGE(J7:V7,3),LARGE(J7:V7,4),LARGE(J7:V7,5),LARGE(J7:V7,6))</f>
        <v>31.406333333333333</v>
      </c>
      <c r="I7" s="102">
        <f>COUNTIF(J7:V7,"&gt;0")</f>
        <v>7</v>
      </c>
      <c r="J7" s="126">
        <v>0</v>
      </c>
      <c r="K7" s="127">
        <v>16.25</v>
      </c>
      <c r="L7" s="127">
        <v>24.375</v>
      </c>
      <c r="M7" s="127">
        <v>35</v>
      </c>
      <c r="N7" s="127">
        <v>41.25</v>
      </c>
      <c r="O7" s="296">
        <v>17.5</v>
      </c>
      <c r="P7" s="126">
        <v>0</v>
      </c>
      <c r="Q7" s="202">
        <v>0</v>
      </c>
      <c r="R7" s="127">
        <v>0</v>
      </c>
      <c r="S7" s="127">
        <v>33.75</v>
      </c>
      <c r="T7" s="126">
        <v>0</v>
      </c>
      <c r="U7" s="213">
        <v>0</v>
      </c>
      <c r="V7" s="214">
        <v>36.563000000000002</v>
      </c>
      <c r="W7" s="184" t="s">
        <v>593</v>
      </c>
    </row>
    <row r="8" spans="1:25" x14ac:dyDescent="0.25">
      <c r="A8" s="162">
        <f>+IF(H8=H7,A7,ROW(A8)-1)</f>
        <v>7</v>
      </c>
      <c r="B8" s="15">
        <v>6</v>
      </c>
      <c r="C8" s="73">
        <f>IF(G8&gt;0,IF(B8=0,51-A8,B8-A8),0)</f>
        <v>-1</v>
      </c>
      <c r="D8" s="87" t="s">
        <v>646</v>
      </c>
      <c r="E8" s="98" t="s">
        <v>168</v>
      </c>
      <c r="F8" s="107" t="s">
        <v>662</v>
      </c>
      <c r="G8" s="10">
        <f>SUM(J8:V8)</f>
        <v>236.5</v>
      </c>
      <c r="H8" s="218">
        <f>AVERAGE(LARGE(J8:V8,1),LARGE(J8:V8,2),LARGE(J8:V8,3),LARGE(J8:V8,4),LARGE(J8:V8,5),LARGE(J8:V8,6))</f>
        <v>28.916666666666668</v>
      </c>
      <c r="I8" s="102">
        <f>COUNTIF(J8:V8,"&gt;0")</f>
        <v>10</v>
      </c>
      <c r="J8" s="126">
        <v>21</v>
      </c>
      <c r="K8" s="127">
        <v>0</v>
      </c>
      <c r="L8" s="127">
        <v>0</v>
      </c>
      <c r="M8" s="127">
        <v>14.5</v>
      </c>
      <c r="N8" s="127">
        <v>0</v>
      </c>
      <c r="O8" s="296">
        <v>15</v>
      </c>
      <c r="P8" s="126">
        <v>35</v>
      </c>
      <c r="Q8" s="202">
        <v>21</v>
      </c>
      <c r="R8" s="127">
        <v>22.5</v>
      </c>
      <c r="S8" s="127">
        <v>28.125</v>
      </c>
      <c r="T8" s="126">
        <v>12.5</v>
      </c>
      <c r="U8" s="195">
        <v>27.5</v>
      </c>
      <c r="V8" s="265">
        <v>39.375</v>
      </c>
      <c r="W8" s="184" t="s">
        <v>593</v>
      </c>
    </row>
    <row r="9" spans="1:25" x14ac:dyDescent="0.25">
      <c r="A9" s="162">
        <f>+IF(H9=H8,A8,ROW(A9)-1)</f>
        <v>8</v>
      </c>
      <c r="B9" s="15">
        <v>10</v>
      </c>
      <c r="C9" s="73">
        <f>IF(G9&gt;0,IF(B9=0,51-A9,B9-A9),0)</f>
        <v>2</v>
      </c>
      <c r="D9" s="53" t="s">
        <v>307</v>
      </c>
      <c r="E9" s="100" t="s">
        <v>293</v>
      </c>
      <c r="F9" s="172" t="s">
        <v>584</v>
      </c>
      <c r="G9" s="10">
        <f>SUM(J9:V9)</f>
        <v>135.75049999999999</v>
      </c>
      <c r="H9" s="218">
        <f>AVERAGE(LARGE(J9:V9,1),LARGE(J9:V9,2),LARGE(J9:V9,3),LARGE(J9:V9,4),LARGE(J9:V9,5),LARGE(J9:V9,6))</f>
        <v>22.625083333333333</v>
      </c>
      <c r="I9" s="102">
        <f>COUNTIF(J9:V9,"&gt;0")</f>
        <v>6</v>
      </c>
      <c r="J9" s="126">
        <v>0</v>
      </c>
      <c r="K9" s="127">
        <v>0</v>
      </c>
      <c r="L9" s="127">
        <v>33.75</v>
      </c>
      <c r="M9" s="127">
        <v>9.5</v>
      </c>
      <c r="N9" s="127">
        <v>33.75</v>
      </c>
      <c r="O9" s="296">
        <v>0</v>
      </c>
      <c r="P9" s="126">
        <v>0</v>
      </c>
      <c r="Q9" s="202">
        <v>0</v>
      </c>
      <c r="R9" s="127">
        <v>18.1875</v>
      </c>
      <c r="S9" s="127">
        <v>0</v>
      </c>
      <c r="T9" s="126">
        <v>17.5</v>
      </c>
      <c r="U9" s="213">
        <v>0</v>
      </c>
      <c r="V9" s="214">
        <v>23.062999999999999</v>
      </c>
      <c r="W9" s="182" t="s">
        <v>593</v>
      </c>
    </row>
    <row r="10" spans="1:25" x14ac:dyDescent="0.25">
      <c r="A10" s="162">
        <f>+IF(H10=H9,A9,ROW(A10)-1)</f>
        <v>9</v>
      </c>
      <c r="B10" s="15">
        <v>9</v>
      </c>
      <c r="C10" s="73">
        <f>IF(G10&gt;0,IF(B10=0,51-A10,B10-A10),0)</f>
        <v>0</v>
      </c>
      <c r="D10" s="53" t="s">
        <v>317</v>
      </c>
      <c r="E10" s="55" t="s">
        <v>126</v>
      </c>
      <c r="F10" s="190" t="s">
        <v>582</v>
      </c>
      <c r="G10" s="10">
        <f>SUM(J10:V10)</f>
        <v>121.25</v>
      </c>
      <c r="H10" s="218">
        <f>AVERAGE(LARGE(J10:V10,1),LARGE(J10:V10,2),LARGE(J10:V10,3),LARGE(J10:V10,4),LARGE(J10:V10,5),LARGE(J10:V10,6))</f>
        <v>20.208333333333332</v>
      </c>
      <c r="I10" s="102">
        <f>COUNTIF(J10:V10,"&gt;0")</f>
        <v>6</v>
      </c>
      <c r="J10" s="126">
        <v>0</v>
      </c>
      <c r="K10" s="127">
        <v>18.75</v>
      </c>
      <c r="L10" s="127">
        <v>26.25</v>
      </c>
      <c r="M10" s="127">
        <v>19</v>
      </c>
      <c r="N10" s="127">
        <v>0</v>
      </c>
      <c r="O10" s="296">
        <v>16.25</v>
      </c>
      <c r="P10" s="126">
        <v>0</v>
      </c>
      <c r="Q10" s="202">
        <v>0</v>
      </c>
      <c r="R10" s="127">
        <v>0</v>
      </c>
      <c r="S10" s="127">
        <v>0</v>
      </c>
      <c r="T10" s="126">
        <v>16.25</v>
      </c>
      <c r="U10" s="213">
        <v>0</v>
      </c>
      <c r="V10" s="214">
        <v>24.75</v>
      </c>
      <c r="W10" s="182" t="s">
        <v>593</v>
      </c>
    </row>
    <row r="11" spans="1:25" x14ac:dyDescent="0.25">
      <c r="A11" s="162">
        <f>+IF(H11=H10,A10,ROW(A11)-1)</f>
        <v>10</v>
      </c>
      <c r="B11" s="15">
        <v>11</v>
      </c>
      <c r="C11" s="73">
        <f>IF(G11&gt;0,IF(B11=0,51-A11,B11-A11),0)</f>
        <v>1</v>
      </c>
      <c r="D11" s="87" t="s">
        <v>565</v>
      </c>
      <c r="E11" s="98" t="s">
        <v>599</v>
      </c>
      <c r="F11" s="98" t="s">
        <v>582</v>
      </c>
      <c r="G11" s="10">
        <f>SUM(J11:V11)</f>
        <v>118.188</v>
      </c>
      <c r="H11" s="218">
        <f>AVERAGE(LARGE(J11:V11,1),LARGE(J11:V11,2),LARGE(J11:V11,3),LARGE(J11:V11,4),LARGE(J11:V11,5),LARGE(J11:V11,6))</f>
        <v>19.698</v>
      </c>
      <c r="I11" s="102">
        <f>COUNTIF(J11:V11,"&gt;0")</f>
        <v>6</v>
      </c>
      <c r="J11" s="126"/>
      <c r="K11" s="127">
        <v>17.5</v>
      </c>
      <c r="L11" s="127">
        <v>17.625</v>
      </c>
      <c r="M11" s="127">
        <v>0</v>
      </c>
      <c r="N11" s="127">
        <v>26.25</v>
      </c>
      <c r="O11" s="296">
        <v>0</v>
      </c>
      <c r="P11" s="126">
        <v>0</v>
      </c>
      <c r="Q11" s="202">
        <v>0</v>
      </c>
      <c r="R11" s="127">
        <v>15.375</v>
      </c>
      <c r="S11" s="127">
        <v>0</v>
      </c>
      <c r="T11" s="126">
        <v>15</v>
      </c>
      <c r="U11" s="213">
        <v>0</v>
      </c>
      <c r="V11" s="214">
        <v>26.437999999999999</v>
      </c>
      <c r="W11" s="182" t="s">
        <v>593</v>
      </c>
    </row>
    <row r="12" spans="1:25" x14ac:dyDescent="0.25">
      <c r="A12" s="162">
        <f>+IF(H12=H11,A11,ROW(A12)-1)</f>
        <v>11</v>
      </c>
      <c r="B12" s="15">
        <v>8</v>
      </c>
      <c r="C12" s="73">
        <f>IF(G12&gt;0,IF(B12=0,51-A12,B12-A12),0)</f>
        <v>-3</v>
      </c>
      <c r="D12" s="49" t="s">
        <v>222</v>
      </c>
      <c r="E12" s="47" t="s">
        <v>56</v>
      </c>
      <c r="F12" s="47" t="s">
        <v>584</v>
      </c>
      <c r="G12" s="10">
        <f>SUM(J12:V12)</f>
        <v>102.5</v>
      </c>
      <c r="H12" s="218">
        <f>AVERAGE(LARGE(J12:V12,1),LARGE(J12:V12,2),LARGE(J12:V12,3),LARGE(J12:V12,4),LARGE(J12:V12,5),LARGE(J12:V12,6))</f>
        <v>17.083333333333332</v>
      </c>
      <c r="I12" s="102">
        <f>COUNTIF(J12:V12,"&gt;0")</f>
        <v>3</v>
      </c>
      <c r="J12" s="126">
        <v>0</v>
      </c>
      <c r="K12" s="127">
        <v>0</v>
      </c>
      <c r="L12" s="127">
        <v>0</v>
      </c>
      <c r="M12" s="127">
        <v>0</v>
      </c>
      <c r="N12" s="127">
        <v>0</v>
      </c>
      <c r="O12" s="296">
        <v>0</v>
      </c>
      <c r="P12" s="126">
        <v>0</v>
      </c>
      <c r="Q12" s="202">
        <v>0</v>
      </c>
      <c r="R12" s="127">
        <v>24.375</v>
      </c>
      <c r="S12" s="127">
        <v>0</v>
      </c>
      <c r="T12" s="126">
        <v>27.5</v>
      </c>
      <c r="U12" s="213">
        <v>0</v>
      </c>
      <c r="V12" s="214">
        <v>50.625</v>
      </c>
      <c r="W12" s="182" t="s">
        <v>593</v>
      </c>
    </row>
    <row r="13" spans="1:25" x14ac:dyDescent="0.25">
      <c r="A13" s="162">
        <f>+IF(H13=H12,A12,ROW(A13)-1)</f>
        <v>12</v>
      </c>
      <c r="B13" s="15">
        <v>12</v>
      </c>
      <c r="C13" s="73">
        <f>IF(G13&gt;0,IF(B13=0,51-A13,B13-A13),0)</f>
        <v>0</v>
      </c>
      <c r="D13" s="238" t="s">
        <v>356</v>
      </c>
      <c r="E13" s="239" t="s">
        <v>207</v>
      </c>
      <c r="F13" s="241" t="s">
        <v>284</v>
      </c>
      <c r="G13" s="10">
        <f>SUM(J13:V13)</f>
        <v>100</v>
      </c>
      <c r="H13" s="218">
        <f>AVERAGE(LARGE(J13:V13,1),LARGE(J13:V13,2),LARGE(J13:V13,3),LARGE(J13:V13,4),LARGE(J13:V13,5),LARGE(J13:V13,6))</f>
        <v>16.666666666666668</v>
      </c>
      <c r="I13" s="102">
        <f>COUNTIF(J13:V13,"&gt;0")</f>
        <v>1</v>
      </c>
      <c r="J13" s="126">
        <v>0</v>
      </c>
      <c r="K13" s="127">
        <v>0</v>
      </c>
      <c r="L13" s="127">
        <v>0</v>
      </c>
      <c r="M13" s="127">
        <v>100</v>
      </c>
      <c r="N13" s="127">
        <v>0</v>
      </c>
      <c r="O13" s="296">
        <v>0</v>
      </c>
      <c r="P13" s="126">
        <v>0</v>
      </c>
      <c r="Q13" s="202">
        <v>0</v>
      </c>
      <c r="R13" s="127">
        <v>0</v>
      </c>
      <c r="S13" s="127">
        <v>0</v>
      </c>
      <c r="T13" s="126">
        <v>0</v>
      </c>
      <c r="U13" s="213">
        <v>0</v>
      </c>
      <c r="V13" s="214">
        <v>0</v>
      </c>
      <c r="W13" s="184" t="s">
        <v>593</v>
      </c>
    </row>
    <row r="14" spans="1:25" x14ac:dyDescent="0.25">
      <c r="A14" s="162">
        <f>+IF(H14=H13,A13,ROW(A14)-1)</f>
        <v>13</v>
      </c>
      <c r="B14" s="15">
        <v>14</v>
      </c>
      <c r="C14" s="73">
        <f>IF(G14&gt;0,IF(B14=0,51-A14,B14-A14),0)</f>
        <v>1</v>
      </c>
      <c r="D14" s="53" t="s">
        <v>329</v>
      </c>
      <c r="E14" s="64" t="s">
        <v>78</v>
      </c>
      <c r="F14" s="55" t="s">
        <v>578</v>
      </c>
      <c r="G14" s="10">
        <f>SUM(J14:V14)</f>
        <v>99.813000000000002</v>
      </c>
      <c r="H14" s="218">
        <f>AVERAGE(LARGE(J14:V14,1),LARGE(J14:V14,2),LARGE(J14:V14,3),LARGE(J14:V14,4),LARGE(J14:V14,5),LARGE(J14:V14,6))</f>
        <v>16.6355</v>
      </c>
      <c r="I14" s="102">
        <f>COUNTIF(J14:V14,"&gt;0")</f>
        <v>6</v>
      </c>
      <c r="J14" s="126">
        <v>9.75</v>
      </c>
      <c r="K14" s="127">
        <v>0</v>
      </c>
      <c r="L14" s="127">
        <v>0</v>
      </c>
      <c r="M14" s="127">
        <v>0</v>
      </c>
      <c r="N14" s="127">
        <v>13.125</v>
      </c>
      <c r="O14" s="296">
        <v>0</v>
      </c>
      <c r="P14" s="126">
        <v>18.75</v>
      </c>
      <c r="Q14" s="202">
        <v>0</v>
      </c>
      <c r="R14" s="127">
        <v>0</v>
      </c>
      <c r="S14" s="127">
        <v>24.375</v>
      </c>
      <c r="T14" s="126">
        <v>0</v>
      </c>
      <c r="U14" s="213">
        <v>17.5</v>
      </c>
      <c r="V14" s="214">
        <v>16.312999999999999</v>
      </c>
      <c r="W14" s="182" t="s">
        <v>593</v>
      </c>
    </row>
    <row r="15" spans="1:25" x14ac:dyDescent="0.25">
      <c r="A15" s="162">
        <f>+IF(H15=H14,A14,ROW(A15)-1)</f>
        <v>14</v>
      </c>
      <c r="B15" s="15">
        <v>13</v>
      </c>
      <c r="C15" s="73">
        <f>IF(G15&gt;0,IF(B15=0,51-A15,B15-A15),0)</f>
        <v>-1</v>
      </c>
      <c r="D15" s="87" t="s">
        <v>343</v>
      </c>
      <c r="E15" s="119" t="s">
        <v>355</v>
      </c>
      <c r="F15" s="55" t="s">
        <v>583</v>
      </c>
      <c r="G15" s="10">
        <f>SUM(J15:V15)</f>
        <v>90.424999999999997</v>
      </c>
      <c r="H15" s="218">
        <f>AVERAGE(LARGE(J15:V15,1),LARGE(J15:V15,2),LARGE(J15:V15,3),LARGE(J15:V15,4),LARGE(J15:V15,5),LARGE(J15:V15,6))</f>
        <v>15.070833333333333</v>
      </c>
      <c r="I15" s="102">
        <f>COUNTIF(J15:V15,"&gt;0")</f>
        <v>6</v>
      </c>
      <c r="J15" s="126">
        <v>13.5</v>
      </c>
      <c r="K15" s="127">
        <v>0</v>
      </c>
      <c r="L15" s="127">
        <v>0</v>
      </c>
      <c r="M15" s="127">
        <v>16</v>
      </c>
      <c r="N15" s="127">
        <v>0</v>
      </c>
      <c r="O15" s="296">
        <v>0</v>
      </c>
      <c r="P15" s="126">
        <v>17.5</v>
      </c>
      <c r="Q15" s="201">
        <v>7.05</v>
      </c>
      <c r="R15" s="127">
        <v>0</v>
      </c>
      <c r="S15" s="127">
        <v>17.625</v>
      </c>
      <c r="T15" s="126">
        <v>0</v>
      </c>
      <c r="U15" s="213">
        <v>18.75</v>
      </c>
      <c r="V15" s="214">
        <v>0</v>
      </c>
      <c r="W15" s="182" t="s">
        <v>593</v>
      </c>
    </row>
    <row r="16" spans="1:25" x14ac:dyDescent="0.25">
      <c r="A16" s="162">
        <f>+IF(H16=H15,A15,ROW(A16)-1)</f>
        <v>15</v>
      </c>
      <c r="B16" s="15">
        <v>15</v>
      </c>
      <c r="C16" s="73">
        <f>IF(G16&gt;0,IF(B16=0,51-A16,B16-A16),0)</f>
        <v>0</v>
      </c>
      <c r="D16" s="46" t="s">
        <v>212</v>
      </c>
      <c r="E16" s="47" t="s">
        <v>113</v>
      </c>
      <c r="F16" s="47" t="s">
        <v>582</v>
      </c>
      <c r="G16" s="10">
        <f>SUM(J16:V16)</f>
        <v>75.75</v>
      </c>
      <c r="H16" s="218">
        <f>AVERAGE(LARGE(J16:V16,1),LARGE(J16:V16,2),LARGE(J16:V16,3),LARGE(J16:V16,4),LARGE(J16:V16,5),LARGE(J16:V16,6))</f>
        <v>12.625</v>
      </c>
      <c r="I16" s="102">
        <f>COUNTIF(J16:V16,"&gt;0")</f>
        <v>3</v>
      </c>
      <c r="J16" s="126">
        <v>0</v>
      </c>
      <c r="K16" s="127">
        <v>0</v>
      </c>
      <c r="L16" s="127">
        <v>0</v>
      </c>
      <c r="M16" s="127">
        <v>12</v>
      </c>
      <c r="N16" s="127">
        <v>22.5</v>
      </c>
      <c r="O16" s="296">
        <v>0</v>
      </c>
      <c r="P16" s="126">
        <v>0</v>
      </c>
      <c r="Q16" s="202">
        <v>0</v>
      </c>
      <c r="R16" s="127">
        <v>0</v>
      </c>
      <c r="S16" s="127">
        <v>41.25</v>
      </c>
      <c r="T16" s="126">
        <v>0</v>
      </c>
      <c r="U16" s="213">
        <v>0</v>
      </c>
      <c r="V16" s="214">
        <v>0</v>
      </c>
      <c r="W16" s="182" t="s">
        <v>593</v>
      </c>
    </row>
    <row r="17" spans="1:23" x14ac:dyDescent="0.25">
      <c r="A17" s="162">
        <f>+IF(H17=H16,A16,ROW(A17)-1)</f>
        <v>16</v>
      </c>
      <c r="B17" s="15">
        <v>33</v>
      </c>
      <c r="C17" s="73">
        <f>IF(G17&gt;0,IF(B17=0,51-A17,B17-A17),0)</f>
        <v>17</v>
      </c>
      <c r="D17" s="53" t="s">
        <v>174</v>
      </c>
      <c r="E17" s="63" t="s">
        <v>173</v>
      </c>
      <c r="F17" s="55" t="s">
        <v>600</v>
      </c>
      <c r="G17" s="10">
        <f>SUM(J17:V17)</f>
        <v>74.375</v>
      </c>
      <c r="H17" s="218">
        <f>AVERAGE(LARGE(J17:V17,1),LARGE(J17:V17,2),LARGE(J17:V17,3),LARGE(J17:V17,4),LARGE(J17:V17,5),LARGE(J17:V17,6))</f>
        <v>12.395833333333334</v>
      </c>
      <c r="I17" s="102">
        <f>COUNTIF(J17:V17,"&gt;0")</f>
        <v>3</v>
      </c>
      <c r="J17" s="126">
        <v>0</v>
      </c>
      <c r="K17" s="127">
        <v>27.5</v>
      </c>
      <c r="L17" s="127">
        <v>0</v>
      </c>
      <c r="M17" s="127">
        <v>0</v>
      </c>
      <c r="N17" s="127">
        <v>28.125</v>
      </c>
      <c r="O17" s="296">
        <v>18.75</v>
      </c>
      <c r="P17" s="126">
        <v>0</v>
      </c>
      <c r="Q17" s="202">
        <v>0</v>
      </c>
      <c r="R17" s="127">
        <v>0</v>
      </c>
      <c r="S17" s="127">
        <v>0</v>
      </c>
      <c r="T17" s="126">
        <v>0</v>
      </c>
      <c r="U17" s="213">
        <v>0</v>
      </c>
      <c r="V17" s="214">
        <v>0</v>
      </c>
      <c r="W17" s="184" t="s">
        <v>593</v>
      </c>
    </row>
    <row r="18" spans="1:23" x14ac:dyDescent="0.25">
      <c r="A18" s="162">
        <f>+IF(H18=H17,A17,ROW(A18)-1)</f>
        <v>17</v>
      </c>
      <c r="B18" s="15">
        <v>16</v>
      </c>
      <c r="C18" s="73">
        <f>IF(G18&gt;0,IF(B18=0,51-A18,B18-A18),0)</f>
        <v>-1</v>
      </c>
      <c r="D18" s="87" t="s">
        <v>641</v>
      </c>
      <c r="E18" s="98" t="s">
        <v>192</v>
      </c>
      <c r="F18" s="107" t="s">
        <v>662</v>
      </c>
      <c r="G18" s="10">
        <f>SUM(J18:V18)</f>
        <v>65.625</v>
      </c>
      <c r="H18" s="218">
        <f>AVERAGE(LARGE(J18:V18,1),LARGE(J18:V18,2),LARGE(J18:V18,3),LARGE(J18:V18,4),LARGE(J18:V18,5),LARGE(J18:V18,6))</f>
        <v>10.9375</v>
      </c>
      <c r="I18" s="102">
        <f>COUNTIF(J18:V18,"&gt;0")</f>
        <v>4</v>
      </c>
      <c r="J18" s="126">
        <v>16.5</v>
      </c>
      <c r="K18" s="127">
        <v>0</v>
      </c>
      <c r="L18" s="127">
        <v>0</v>
      </c>
      <c r="M18" s="127">
        <v>0</v>
      </c>
      <c r="N18" s="127">
        <v>0</v>
      </c>
      <c r="O18" s="296">
        <v>0</v>
      </c>
      <c r="P18" s="126">
        <v>0</v>
      </c>
      <c r="Q18" s="201">
        <v>11.25</v>
      </c>
      <c r="R18" s="127">
        <v>0</v>
      </c>
      <c r="S18" s="127">
        <v>15.375</v>
      </c>
      <c r="T18" s="126">
        <v>0</v>
      </c>
      <c r="U18" s="213">
        <v>22.5</v>
      </c>
      <c r="V18" s="214">
        <v>0</v>
      </c>
      <c r="W18" s="184" t="s">
        <v>593</v>
      </c>
    </row>
    <row r="19" spans="1:23" x14ac:dyDescent="0.25">
      <c r="A19" s="162">
        <f>+IF(H19=H18,A18,ROW(A19)-1)</f>
        <v>18</v>
      </c>
      <c r="B19" s="15">
        <v>17</v>
      </c>
      <c r="C19" s="73">
        <f>IF(G19&gt;0,IF(B19=0,51-A19,B19-A19),0)</f>
        <v>-1</v>
      </c>
      <c r="D19" s="53" t="s">
        <v>174</v>
      </c>
      <c r="E19" s="64" t="s">
        <v>46</v>
      </c>
      <c r="F19" s="55" t="s">
        <v>600</v>
      </c>
      <c r="G19" s="10">
        <f>SUM(J19:V19)</f>
        <v>61.875</v>
      </c>
      <c r="H19" s="218">
        <f>AVERAGE(LARGE(J19:V19,1),LARGE(J19:V19,2),LARGE(J19:V19,3),LARGE(J19:V19,4),LARGE(J19:V19,5),LARGE(J19:V19,6))</f>
        <v>10.3125</v>
      </c>
      <c r="I19" s="102">
        <f>COUNTIF(J19:V19,"&gt;0")</f>
        <v>2</v>
      </c>
      <c r="J19" s="126">
        <v>0</v>
      </c>
      <c r="K19" s="127">
        <v>0</v>
      </c>
      <c r="L19" s="127">
        <v>0</v>
      </c>
      <c r="M19" s="127">
        <v>0</v>
      </c>
      <c r="N19" s="127">
        <v>0</v>
      </c>
      <c r="O19" s="296">
        <v>0</v>
      </c>
      <c r="P19" s="126">
        <v>0</v>
      </c>
      <c r="Q19" s="202">
        <v>0</v>
      </c>
      <c r="R19" s="127">
        <v>28.125</v>
      </c>
      <c r="S19" s="127">
        <v>0</v>
      </c>
      <c r="T19" s="126">
        <v>0</v>
      </c>
      <c r="U19" s="213">
        <v>0</v>
      </c>
      <c r="V19" s="214">
        <v>33.75</v>
      </c>
      <c r="W19" s="182" t="s">
        <v>593</v>
      </c>
    </row>
    <row r="20" spans="1:23" x14ac:dyDescent="0.25">
      <c r="A20" s="162">
        <f>+IF(H20=H19,A19,ROW(A20)-1)</f>
        <v>19</v>
      </c>
      <c r="B20" s="15">
        <v>23</v>
      </c>
      <c r="C20" s="73">
        <f>IF(G20&gt;0,IF(B20=0,51-A20,B20-A20),0)</f>
        <v>4</v>
      </c>
      <c r="D20" s="87" t="s">
        <v>6</v>
      </c>
      <c r="E20" s="88" t="s">
        <v>178</v>
      </c>
      <c r="F20" s="98" t="s">
        <v>698</v>
      </c>
      <c r="G20" s="10">
        <f>SUM(J20:V20)</f>
        <v>54.15</v>
      </c>
      <c r="H20" s="218">
        <f>AVERAGE(LARGE(J20:V20,1),LARGE(J20:V20,2),LARGE(J20:V20,3),LARGE(J20:V20,4),LARGE(J20:V20,5),LARGE(J20:V20,6))</f>
        <v>9.0250000000000004</v>
      </c>
      <c r="I20" s="102">
        <f>COUNTIF(J20:V20,"&gt;0")</f>
        <v>5</v>
      </c>
      <c r="J20" s="126">
        <v>6.15</v>
      </c>
      <c r="K20" s="127">
        <v>0</v>
      </c>
      <c r="L20" s="127">
        <v>0</v>
      </c>
      <c r="M20" s="127">
        <v>10</v>
      </c>
      <c r="N20" s="127">
        <v>12</v>
      </c>
      <c r="O20" s="296">
        <v>0</v>
      </c>
      <c r="P20" s="126">
        <v>12.5</v>
      </c>
      <c r="Q20" s="201">
        <v>13.5</v>
      </c>
      <c r="R20" s="127">
        <v>0</v>
      </c>
      <c r="S20" s="127">
        <v>0</v>
      </c>
      <c r="T20" s="126">
        <v>0</v>
      </c>
      <c r="U20" s="213">
        <v>0</v>
      </c>
      <c r="V20" s="214">
        <v>0</v>
      </c>
      <c r="W20" s="182" t="s">
        <v>593</v>
      </c>
    </row>
    <row r="21" spans="1:23" x14ac:dyDescent="0.25">
      <c r="A21" s="162">
        <f>+IF(H21=H20,A20,ROW(A21)-1)</f>
        <v>20</v>
      </c>
      <c r="B21" s="15">
        <v>18</v>
      </c>
      <c r="C21" s="73">
        <f>IF(G21&gt;0,IF(B21=0,51-A21,B21-A21),0)</f>
        <v>-2</v>
      </c>
      <c r="D21" s="87" t="s">
        <v>217</v>
      </c>
      <c r="E21" s="98" t="s">
        <v>103</v>
      </c>
      <c r="F21" s="115" t="s">
        <v>600</v>
      </c>
      <c r="G21" s="10">
        <f>SUM(J21:V21)</f>
        <v>52.5</v>
      </c>
      <c r="H21" s="218">
        <f>AVERAGE(LARGE(J21:V21,1),LARGE(J21:V21,2),LARGE(J21:V21,3),LARGE(J21:V21,4),LARGE(J21:V21,5),LARGE(J21:V21,6))</f>
        <v>8.75</v>
      </c>
      <c r="I21" s="102">
        <f>COUNTIF(J21:V21,"&gt;0")</f>
        <v>1</v>
      </c>
      <c r="J21" s="126">
        <v>0</v>
      </c>
      <c r="K21" s="127">
        <v>0</v>
      </c>
      <c r="L21" s="127">
        <v>0</v>
      </c>
      <c r="M21" s="127">
        <v>0</v>
      </c>
      <c r="N21" s="127">
        <v>0</v>
      </c>
      <c r="O21" s="296">
        <v>0</v>
      </c>
      <c r="P21" s="126">
        <v>0</v>
      </c>
      <c r="Q21" s="202">
        <v>0</v>
      </c>
      <c r="R21" s="127">
        <v>52.5</v>
      </c>
      <c r="S21" s="127">
        <v>0</v>
      </c>
      <c r="T21" s="126">
        <v>0</v>
      </c>
      <c r="U21" s="213">
        <v>0</v>
      </c>
      <c r="V21" s="214">
        <v>0</v>
      </c>
      <c r="W21" s="184" t="s">
        <v>593</v>
      </c>
    </row>
    <row r="22" spans="1:23" x14ac:dyDescent="0.25">
      <c r="A22" s="162">
        <f>+IF(H22=H21,A21,ROW(A22)-1)</f>
        <v>21</v>
      </c>
      <c r="B22" s="15">
        <v>29</v>
      </c>
      <c r="C22" s="73">
        <f>IF(G22&gt;0,IF(B22=0,51-A22,B22-A22),0)</f>
        <v>8</v>
      </c>
      <c r="D22" s="49" t="s">
        <v>220</v>
      </c>
      <c r="E22" s="47" t="s">
        <v>189</v>
      </c>
      <c r="F22" s="47" t="s">
        <v>584</v>
      </c>
      <c r="G22" s="10">
        <f>SUM(J22:V22)</f>
        <v>51.25</v>
      </c>
      <c r="H22" s="218">
        <f>AVERAGE(LARGE(J22:V22,1),LARGE(J22:V22,2),LARGE(J22:V22,3),LARGE(J22:V22,4),LARGE(J22:V22,5),LARGE(J22:V22,6))</f>
        <v>8.5416666666666661</v>
      </c>
      <c r="I22" s="102">
        <f>COUNTIF(J22:V22,"&gt;0")</f>
        <v>2</v>
      </c>
      <c r="J22" s="126">
        <v>0</v>
      </c>
      <c r="K22" s="127">
        <v>0</v>
      </c>
      <c r="L22" s="127">
        <v>0</v>
      </c>
      <c r="M22" s="127">
        <v>32.5</v>
      </c>
      <c r="N22" s="127">
        <v>18.75</v>
      </c>
      <c r="O22" s="296">
        <v>0</v>
      </c>
      <c r="P22" s="126">
        <v>0</v>
      </c>
      <c r="Q22" s="202">
        <v>0</v>
      </c>
      <c r="R22" s="127">
        <v>0</v>
      </c>
      <c r="S22" s="127">
        <v>0</v>
      </c>
      <c r="T22" s="126">
        <v>0</v>
      </c>
      <c r="U22" s="213">
        <v>0</v>
      </c>
      <c r="V22" s="214">
        <v>0</v>
      </c>
      <c r="W22" s="182" t="s">
        <v>593</v>
      </c>
    </row>
    <row r="23" spans="1:23" x14ac:dyDescent="0.25">
      <c r="A23" s="162">
        <f>+IF(H23=H22,A22,ROW(A23)-1)</f>
        <v>22</v>
      </c>
      <c r="B23" s="15">
        <v>19</v>
      </c>
      <c r="C23" s="73">
        <f>IF(G23&gt;0,IF(B23=0,51-A23,B23-A23),0)</f>
        <v>-3</v>
      </c>
      <c r="D23" s="87" t="s">
        <v>387</v>
      </c>
      <c r="E23" s="98" t="s">
        <v>192</v>
      </c>
      <c r="F23" s="115" t="s">
        <v>578</v>
      </c>
      <c r="G23" s="10">
        <f>SUM(J23:V23)</f>
        <v>50</v>
      </c>
      <c r="H23" s="218">
        <f>AVERAGE(LARGE(J23:V23,1),LARGE(J23:V23,2),LARGE(J23:V23,3),LARGE(J23:V23,4),LARGE(J23:V23,5),LARGE(J23:V23,6))</f>
        <v>8.3333333333333339</v>
      </c>
      <c r="I23" s="102">
        <f>COUNTIF(J23:V23,"&gt;0")</f>
        <v>2</v>
      </c>
      <c r="J23" s="126">
        <v>0</v>
      </c>
      <c r="K23" s="127">
        <v>0</v>
      </c>
      <c r="L23" s="127">
        <v>0</v>
      </c>
      <c r="M23" s="127">
        <v>0</v>
      </c>
      <c r="N23" s="127">
        <v>0</v>
      </c>
      <c r="O23" s="296">
        <v>0</v>
      </c>
      <c r="P23" s="126">
        <v>27.5</v>
      </c>
      <c r="Q23" s="202">
        <v>0</v>
      </c>
      <c r="R23" s="127">
        <v>0</v>
      </c>
      <c r="S23" s="127">
        <v>22.5</v>
      </c>
      <c r="T23" s="126">
        <v>0</v>
      </c>
      <c r="U23" s="213">
        <v>0</v>
      </c>
      <c r="V23" s="214">
        <v>0</v>
      </c>
      <c r="W23" s="184" t="s">
        <v>593</v>
      </c>
    </row>
    <row r="24" spans="1:23" x14ac:dyDescent="0.25">
      <c r="A24" s="162">
        <f>+IF(H24=H23,A23,ROW(A24)-1)</f>
        <v>23</v>
      </c>
      <c r="B24" s="15">
        <v>38</v>
      </c>
      <c r="C24" s="73">
        <f>IF(G24&gt;0,IF(B24=0,51-A24,B24-A24),0)</f>
        <v>15</v>
      </c>
      <c r="D24" s="87" t="s">
        <v>365</v>
      </c>
      <c r="E24" s="98" t="s">
        <v>149</v>
      </c>
      <c r="F24" s="115" t="s">
        <v>580</v>
      </c>
      <c r="G24" s="10">
        <f>SUM(J24:V24)</f>
        <v>49.125</v>
      </c>
      <c r="H24" s="218">
        <f>AVERAGE(LARGE(J24:V24,1),LARGE(J24:V24,2),LARGE(J24:V24,3),LARGE(J24:V24,4),LARGE(J24:V24,5),LARGE(J24:V24,6))</f>
        <v>8.1875</v>
      </c>
      <c r="I24" s="102">
        <f>COUNTIF(J24:V24,"&gt;0")</f>
        <v>4</v>
      </c>
      <c r="J24" s="126">
        <v>0</v>
      </c>
      <c r="K24" s="127">
        <v>0</v>
      </c>
      <c r="L24" s="127">
        <v>14.25</v>
      </c>
      <c r="M24" s="127">
        <v>8.5</v>
      </c>
      <c r="N24" s="127">
        <v>15.375</v>
      </c>
      <c r="O24" s="296">
        <v>11</v>
      </c>
      <c r="P24" s="126">
        <v>0</v>
      </c>
      <c r="Q24" s="202">
        <v>0</v>
      </c>
      <c r="R24" s="127">
        <v>0</v>
      </c>
      <c r="S24" s="127">
        <v>0</v>
      </c>
      <c r="T24" s="126">
        <v>0</v>
      </c>
      <c r="U24" s="213">
        <v>0</v>
      </c>
      <c r="V24" s="214">
        <v>0</v>
      </c>
      <c r="W24" s="184" t="s">
        <v>593</v>
      </c>
    </row>
    <row r="25" spans="1:23" x14ac:dyDescent="0.25">
      <c r="A25" s="162">
        <f>+IF(H25=H24,A24,ROW(A25)-1)</f>
        <v>24</v>
      </c>
      <c r="B25" s="15">
        <v>20</v>
      </c>
      <c r="C25" s="73">
        <f>IF(G25&gt;0,IF(B25=0,51-A25,B25-A25),0)</f>
        <v>-4</v>
      </c>
      <c r="D25" s="238" t="s">
        <v>540</v>
      </c>
      <c r="E25" s="239" t="s">
        <v>541</v>
      </c>
      <c r="F25" s="241" t="s">
        <v>284</v>
      </c>
      <c r="G25" s="10">
        <f>SUM(J25:V25)</f>
        <v>45</v>
      </c>
      <c r="H25" s="218">
        <f>AVERAGE(LARGE(J25:V25,1),LARGE(J25:V25,2),LARGE(J25:V25,3),LARGE(J25:V25,4),LARGE(J25:V25,5),LARGE(J25:V25,6))</f>
        <v>7.5</v>
      </c>
      <c r="I25" s="102">
        <f>COUNTIF(J25:V25,"&gt;0")</f>
        <v>1</v>
      </c>
      <c r="J25" s="126">
        <v>0</v>
      </c>
      <c r="K25" s="127">
        <v>0</v>
      </c>
      <c r="L25" s="127">
        <v>0</v>
      </c>
      <c r="M25" s="127">
        <v>45</v>
      </c>
      <c r="N25" s="127">
        <v>0</v>
      </c>
      <c r="O25" s="296">
        <v>0</v>
      </c>
      <c r="P25" s="126">
        <v>0</v>
      </c>
      <c r="Q25" s="202">
        <v>0</v>
      </c>
      <c r="R25" s="127">
        <v>0</v>
      </c>
      <c r="S25" s="127">
        <v>0</v>
      </c>
      <c r="T25" s="126">
        <v>0</v>
      </c>
      <c r="U25" s="213">
        <v>0</v>
      </c>
      <c r="V25" s="214">
        <v>0</v>
      </c>
      <c r="W25" s="184" t="s">
        <v>593</v>
      </c>
    </row>
    <row r="26" spans="1:23" x14ac:dyDescent="0.25">
      <c r="A26" s="162">
        <f>+IF(H26=H25,A25,ROW(A26)-1)</f>
        <v>25</v>
      </c>
      <c r="B26" s="15">
        <v>21</v>
      </c>
      <c r="C26" s="73">
        <f>IF(G26&gt;0,IF(B26=0,51-A26,B26-A26),0)</f>
        <v>-4</v>
      </c>
      <c r="D26" s="87" t="s">
        <v>644</v>
      </c>
      <c r="E26" s="98" t="s">
        <v>426</v>
      </c>
      <c r="F26" s="107" t="s">
        <v>662</v>
      </c>
      <c r="G26" s="10">
        <f>SUM(J26:V26)</f>
        <v>44.375</v>
      </c>
      <c r="H26" s="218">
        <f>AVERAGE(LARGE(J26:V26,1),LARGE(J26:V26,2),LARGE(J26:V26,3),LARGE(J26:V26,4),LARGE(J26:V26,5),LARGE(J26:V26,6))</f>
        <v>7.395833333333333</v>
      </c>
      <c r="I26" s="102">
        <f>COUNTIF(J26:V26,"&gt;0")</f>
        <v>4</v>
      </c>
      <c r="J26" s="126">
        <v>11.25</v>
      </c>
      <c r="K26" s="127">
        <v>0</v>
      </c>
      <c r="L26" s="127">
        <v>0</v>
      </c>
      <c r="M26" s="127">
        <v>0</v>
      </c>
      <c r="N26" s="127">
        <v>0</v>
      </c>
      <c r="O26" s="296">
        <v>0</v>
      </c>
      <c r="P26" s="126">
        <v>0</v>
      </c>
      <c r="Q26" s="201">
        <v>10.5</v>
      </c>
      <c r="R26" s="127">
        <v>0</v>
      </c>
      <c r="S26" s="127">
        <v>10.875</v>
      </c>
      <c r="T26" s="126">
        <v>0</v>
      </c>
      <c r="U26" s="213">
        <v>11.75</v>
      </c>
      <c r="V26" s="214">
        <v>0</v>
      </c>
      <c r="W26" s="184" t="s">
        <v>593</v>
      </c>
    </row>
    <row r="27" spans="1:23" x14ac:dyDescent="0.25">
      <c r="A27" s="162">
        <f>+IF(H27=H26,A26,ROW(A27)-1)</f>
        <v>26</v>
      </c>
      <c r="B27" s="15">
        <v>22</v>
      </c>
      <c r="C27" s="73">
        <f>IF(G27&gt;0,IF(B27=0,51-A27,B27-A27),0)</f>
        <v>-4</v>
      </c>
      <c r="D27" s="46" t="s">
        <v>195</v>
      </c>
      <c r="E27" s="48" t="s">
        <v>52</v>
      </c>
      <c r="F27" s="47" t="s">
        <v>584</v>
      </c>
      <c r="G27" s="10">
        <f>SUM(J27:V27)</f>
        <v>43.75</v>
      </c>
      <c r="H27" s="218">
        <f>AVERAGE(LARGE(J27:V27,1),LARGE(J27:V27,2),LARGE(J27:V27,3),LARGE(J27:V27,4),LARGE(J27:V27,5),LARGE(J27:V27,6))</f>
        <v>7.291666666666667</v>
      </c>
      <c r="I27" s="102">
        <f>COUNTIF(J27:V27,"&gt;0")</f>
        <v>2</v>
      </c>
      <c r="J27" s="126">
        <v>0</v>
      </c>
      <c r="K27" s="127">
        <v>0</v>
      </c>
      <c r="L27" s="127">
        <v>0</v>
      </c>
      <c r="M27" s="127">
        <v>17.5</v>
      </c>
      <c r="N27" s="127">
        <v>0</v>
      </c>
      <c r="O27" s="296">
        <v>0</v>
      </c>
      <c r="P27" s="126">
        <v>0</v>
      </c>
      <c r="Q27" s="202">
        <v>0</v>
      </c>
      <c r="R27" s="127">
        <v>26.25</v>
      </c>
      <c r="S27" s="127">
        <v>0</v>
      </c>
      <c r="T27" s="126">
        <v>0</v>
      </c>
      <c r="U27" s="213">
        <v>0</v>
      </c>
      <c r="V27" s="214">
        <v>0</v>
      </c>
      <c r="W27" s="182" t="s">
        <v>593</v>
      </c>
    </row>
    <row r="28" spans="1:23" x14ac:dyDescent="0.25">
      <c r="A28" s="162">
        <f>+IF(H28=H27,A27,ROW(A28)-1)</f>
        <v>27</v>
      </c>
      <c r="B28" s="15">
        <v>28</v>
      </c>
      <c r="C28" s="73">
        <f>IF(G28&gt;0,IF(B28=0,51-A28,B28-A28),0)</f>
        <v>1</v>
      </c>
      <c r="D28" s="87" t="s">
        <v>162</v>
      </c>
      <c r="E28" s="98" t="s">
        <v>604</v>
      </c>
      <c r="F28" s="115" t="s">
        <v>582</v>
      </c>
      <c r="G28" s="10">
        <f>SUM(J28:V28)</f>
        <v>42</v>
      </c>
      <c r="H28" s="218">
        <f>AVERAGE(LARGE(J28:V28,1),LARGE(J28:V28,2),LARGE(J28:V28,3),LARGE(J28:V28,4),LARGE(J28:V28,5),LARGE(J28:V28,6))</f>
        <v>7</v>
      </c>
      <c r="I28" s="102">
        <f>COUNTIF(J28:V28,"&gt;0")</f>
        <v>3</v>
      </c>
      <c r="J28" s="126">
        <v>0</v>
      </c>
      <c r="K28" s="127">
        <v>0</v>
      </c>
      <c r="L28" s="127">
        <v>16.5</v>
      </c>
      <c r="M28" s="127">
        <v>0</v>
      </c>
      <c r="N28" s="127">
        <v>14.25</v>
      </c>
      <c r="O28" s="296">
        <v>0</v>
      </c>
      <c r="P28" s="126">
        <v>0</v>
      </c>
      <c r="Q28" s="202">
        <v>0</v>
      </c>
      <c r="R28" s="127">
        <v>0</v>
      </c>
      <c r="S28" s="127">
        <v>0</v>
      </c>
      <c r="T28" s="126">
        <v>0</v>
      </c>
      <c r="U28" s="213">
        <v>0</v>
      </c>
      <c r="V28" s="214">
        <v>11.25</v>
      </c>
      <c r="W28" s="184" t="s">
        <v>593</v>
      </c>
    </row>
    <row r="29" spans="1:23" x14ac:dyDescent="0.25">
      <c r="A29" s="162">
        <f>+IF(H29=H28,A28,ROW(A29)-1)</f>
        <v>28</v>
      </c>
      <c r="B29" s="15">
        <v>25</v>
      </c>
      <c r="C29" s="73">
        <f>IF(G29&gt;0,IF(B29=0,51-A29,B29-A29),0)</f>
        <v>-3</v>
      </c>
      <c r="D29" s="238" t="s">
        <v>509</v>
      </c>
      <c r="E29" s="239" t="s">
        <v>375</v>
      </c>
      <c r="F29" s="241" t="s">
        <v>284</v>
      </c>
      <c r="G29" s="10">
        <f>SUM(J29:V29)</f>
        <v>37.5</v>
      </c>
      <c r="H29" s="218">
        <f>AVERAGE(LARGE(J29:V29,1),LARGE(J29:V29,2),LARGE(J29:V29,3),LARGE(J29:V29,4),LARGE(J29:V29,5),LARGE(J29:V29,6))</f>
        <v>6.25</v>
      </c>
      <c r="I29" s="102">
        <f>COUNTIF(J29:V29,"&gt;0")</f>
        <v>1</v>
      </c>
      <c r="J29" s="126">
        <v>0</v>
      </c>
      <c r="K29" s="127">
        <v>0</v>
      </c>
      <c r="L29" s="127">
        <v>0</v>
      </c>
      <c r="M29" s="127">
        <v>37.5</v>
      </c>
      <c r="N29" s="127">
        <v>0</v>
      </c>
      <c r="O29" s="296">
        <v>0</v>
      </c>
      <c r="P29" s="126">
        <v>0</v>
      </c>
      <c r="Q29" s="202">
        <v>0</v>
      </c>
      <c r="R29" s="127">
        <v>0</v>
      </c>
      <c r="S29" s="127">
        <v>0</v>
      </c>
      <c r="T29" s="126">
        <v>0</v>
      </c>
      <c r="U29" s="213">
        <v>0</v>
      </c>
      <c r="V29" s="214">
        <v>0</v>
      </c>
      <c r="W29" s="184" t="s">
        <v>593</v>
      </c>
    </row>
    <row r="30" spans="1:23" x14ac:dyDescent="0.25">
      <c r="A30" s="162">
        <f>+IF(H30=H29,A29,ROW(A30)-1)</f>
        <v>29</v>
      </c>
      <c r="B30" s="15">
        <v>42</v>
      </c>
      <c r="C30" s="73">
        <f>IF(G30&gt;0,IF(B30=0,51-A30,B30-A30),0)</f>
        <v>13</v>
      </c>
      <c r="D30" s="49" t="s">
        <v>208</v>
      </c>
      <c r="E30" s="47" t="s">
        <v>207</v>
      </c>
      <c r="F30" s="47" t="s">
        <v>584</v>
      </c>
      <c r="G30" s="10">
        <f>SUM(J30:V30)</f>
        <v>37</v>
      </c>
      <c r="H30" s="218">
        <f>AVERAGE(LARGE(J30:V30,1),LARGE(J30:V30,2),LARGE(J30:V30,3),LARGE(J30:V30,4),LARGE(J30:V30,5),LARGE(J30:V30,6))</f>
        <v>6.166666666666667</v>
      </c>
      <c r="I30" s="102">
        <f>COUNTIF(J30:V30,"&gt;0")</f>
        <v>2</v>
      </c>
      <c r="J30" s="126">
        <v>0</v>
      </c>
      <c r="K30" s="127">
        <v>0</v>
      </c>
      <c r="L30" s="127">
        <v>0</v>
      </c>
      <c r="M30" s="127">
        <v>20.5</v>
      </c>
      <c r="N30" s="127">
        <v>16.5</v>
      </c>
      <c r="O30" s="296">
        <v>0</v>
      </c>
      <c r="P30" s="126">
        <v>0</v>
      </c>
      <c r="Q30" s="202">
        <v>0</v>
      </c>
      <c r="R30" s="127">
        <v>0</v>
      </c>
      <c r="S30" s="127">
        <v>0</v>
      </c>
      <c r="T30" s="126">
        <v>0</v>
      </c>
      <c r="U30" s="213">
        <v>0</v>
      </c>
      <c r="V30" s="214">
        <v>0</v>
      </c>
      <c r="W30" s="182" t="s">
        <v>593</v>
      </c>
    </row>
    <row r="31" spans="1:23" x14ac:dyDescent="0.25">
      <c r="A31" s="162">
        <f>+IF(H31=H30,A30,ROW(A31)-1)</f>
        <v>30</v>
      </c>
      <c r="B31" s="15">
        <v>54</v>
      </c>
      <c r="C31" s="73">
        <f>IF(G31&gt;0,IF(B31=0,51-A31,B31-A31),0)</f>
        <v>24</v>
      </c>
      <c r="D31" s="46" t="s">
        <v>377</v>
      </c>
      <c r="E31" s="47" t="s">
        <v>158</v>
      </c>
      <c r="F31" s="47" t="s">
        <v>584</v>
      </c>
      <c r="G31" s="10">
        <f>SUM(J31:V31)</f>
        <v>35.875</v>
      </c>
      <c r="H31" s="218">
        <f>AVERAGE(LARGE(J31:V31,1),LARGE(J31:V31,2),LARGE(J31:V31,3),LARGE(J31:V31,4),LARGE(J31:V31,5),LARGE(J31:V31,6))</f>
        <v>5.979166666666667</v>
      </c>
      <c r="I31" s="102">
        <f>COUNTIF(J31:V31,"&gt;0")</f>
        <v>2</v>
      </c>
      <c r="J31" s="126">
        <v>0</v>
      </c>
      <c r="K31" s="127">
        <v>0</v>
      </c>
      <c r="L31" s="127">
        <v>0</v>
      </c>
      <c r="M31" s="127">
        <v>11.5</v>
      </c>
      <c r="N31" s="127">
        <v>24.375</v>
      </c>
      <c r="O31" s="296">
        <v>0</v>
      </c>
      <c r="P31" s="126">
        <v>0</v>
      </c>
      <c r="Q31" s="202">
        <v>0</v>
      </c>
      <c r="R31" s="127">
        <v>0</v>
      </c>
      <c r="S31" s="127">
        <v>0</v>
      </c>
      <c r="T31" s="126">
        <v>0</v>
      </c>
      <c r="U31" s="213">
        <v>0</v>
      </c>
      <c r="V31" s="214">
        <v>0</v>
      </c>
      <c r="W31" s="182" t="s">
        <v>593</v>
      </c>
    </row>
    <row r="32" spans="1:23" x14ac:dyDescent="0.25">
      <c r="A32" s="162">
        <f>+IF(H32=H31,A31,ROW(A32)-1)</f>
        <v>31</v>
      </c>
      <c r="B32" s="15">
        <v>26</v>
      </c>
      <c r="C32" s="73">
        <f>IF(G32&gt;0,IF(B32=0,51-A32,B32-A32),0)</f>
        <v>-5</v>
      </c>
      <c r="D32" s="87" t="s">
        <v>520</v>
      </c>
      <c r="E32" s="98" t="s">
        <v>52</v>
      </c>
      <c r="F32" s="107" t="s">
        <v>578</v>
      </c>
      <c r="G32" s="10">
        <f>SUM(J32:V32)</f>
        <v>35.625</v>
      </c>
      <c r="H32" s="218">
        <f>AVERAGE(LARGE(J32:V32,1),LARGE(J32:V32,2),LARGE(J32:V32,3),LARGE(J32:V32,4),LARGE(J32:V32,5),LARGE(J32:V32,6))</f>
        <v>5.9375</v>
      </c>
      <c r="I32" s="108">
        <f>COUNTIF(J32:V32,"&gt;0")</f>
        <v>2</v>
      </c>
      <c r="J32" s="126">
        <v>0</v>
      </c>
      <c r="K32" s="127">
        <v>0</v>
      </c>
      <c r="L32" s="127">
        <v>0</v>
      </c>
      <c r="M32" s="127">
        <v>0</v>
      </c>
      <c r="N32" s="127">
        <v>0</v>
      </c>
      <c r="O32" s="296">
        <v>0</v>
      </c>
      <c r="P32" s="126">
        <v>22.5</v>
      </c>
      <c r="Q32" s="202">
        <v>0</v>
      </c>
      <c r="R32" s="127">
        <v>0</v>
      </c>
      <c r="S32" s="127">
        <v>13.125</v>
      </c>
      <c r="T32" s="126">
        <v>0</v>
      </c>
      <c r="U32" s="213">
        <v>0</v>
      </c>
      <c r="V32" s="214">
        <v>0</v>
      </c>
      <c r="W32" s="182" t="s">
        <v>593</v>
      </c>
    </row>
    <row r="33" spans="1:23" x14ac:dyDescent="0.25">
      <c r="A33" s="162">
        <f>+IF(H33=H32,A32,ROW(A33)-1)</f>
        <v>32</v>
      </c>
      <c r="B33" s="15">
        <v>27</v>
      </c>
      <c r="C33" s="73">
        <f>IF(G33&gt;0,IF(B33=0,51-A33,B33-A33),0)</f>
        <v>-5</v>
      </c>
      <c r="D33" s="53" t="s">
        <v>323</v>
      </c>
      <c r="E33" s="55" t="s">
        <v>194</v>
      </c>
      <c r="F33" s="47" t="s">
        <v>584</v>
      </c>
      <c r="G33" s="10">
        <f>SUM(J33:V33)</f>
        <v>35</v>
      </c>
      <c r="H33" s="218">
        <f>AVERAGE(LARGE(J33:V33,1),LARGE(J33:V33,2),LARGE(J33:V33,3),LARGE(J33:V33,4),LARGE(J33:V33,5),LARGE(J33:V33,6))</f>
        <v>5.833333333333333</v>
      </c>
      <c r="I33" s="102">
        <f>COUNTIF(J33:V33,"&gt;0")</f>
        <v>1</v>
      </c>
      <c r="J33" s="126">
        <v>0</v>
      </c>
      <c r="K33" s="127">
        <v>0</v>
      </c>
      <c r="L33" s="127">
        <v>0</v>
      </c>
      <c r="M33" s="127">
        <v>0</v>
      </c>
      <c r="N33" s="127">
        <v>0</v>
      </c>
      <c r="O33" s="296">
        <v>0</v>
      </c>
      <c r="P33" s="126">
        <v>0</v>
      </c>
      <c r="Q33" s="202">
        <v>0</v>
      </c>
      <c r="R33" s="127">
        <v>0</v>
      </c>
      <c r="S33" s="127">
        <v>0</v>
      </c>
      <c r="T33" s="126">
        <v>35</v>
      </c>
      <c r="U33" s="213">
        <v>0</v>
      </c>
      <c r="V33" s="214">
        <v>0</v>
      </c>
      <c r="W33" s="182" t="s">
        <v>593</v>
      </c>
    </row>
    <row r="34" spans="1:23" x14ac:dyDescent="0.25">
      <c r="A34" s="162">
        <f>+IF(H34=H33,A33,ROW(A34)-1)</f>
        <v>33</v>
      </c>
      <c r="B34" s="15">
        <v>30</v>
      </c>
      <c r="C34" s="73">
        <f>IF(G34&gt;0,IF(B34=0,51-A34,B34-A34),0)</f>
        <v>-3</v>
      </c>
      <c r="D34" s="46" t="s">
        <v>190</v>
      </c>
      <c r="E34" s="48" t="s">
        <v>189</v>
      </c>
      <c r="F34" s="47" t="s">
        <v>584</v>
      </c>
      <c r="G34" s="10">
        <f>SUM(J34:V34)</f>
        <v>30</v>
      </c>
      <c r="H34" s="218">
        <f>AVERAGE(LARGE(J34:V34,1),LARGE(J34:V34,2),LARGE(J34:V34,3),LARGE(J34:V34,4),LARGE(J34:V34,5),LARGE(J34:V34,6))</f>
        <v>5</v>
      </c>
      <c r="I34" s="102">
        <f>COUNTIF(J34:V34,"&gt;0")</f>
        <v>1</v>
      </c>
      <c r="J34" s="126">
        <v>0</v>
      </c>
      <c r="K34" s="127">
        <v>0</v>
      </c>
      <c r="L34" s="127">
        <v>0</v>
      </c>
      <c r="M34" s="127">
        <v>30</v>
      </c>
      <c r="N34" s="127">
        <v>0</v>
      </c>
      <c r="O34" s="296">
        <v>0</v>
      </c>
      <c r="P34" s="126">
        <v>0</v>
      </c>
      <c r="Q34" s="202">
        <v>0</v>
      </c>
      <c r="R34" s="127">
        <v>0</v>
      </c>
      <c r="S34" s="127">
        <v>0</v>
      </c>
      <c r="T34" s="126">
        <v>0</v>
      </c>
      <c r="U34" s="213">
        <v>0</v>
      </c>
      <c r="V34" s="214">
        <v>0</v>
      </c>
      <c r="W34" s="182" t="s">
        <v>593</v>
      </c>
    </row>
    <row r="35" spans="1:23" x14ac:dyDescent="0.25">
      <c r="A35" s="162">
        <f>+IF(H35=H34,A34,ROW(A35)-1)</f>
        <v>33</v>
      </c>
      <c r="B35" s="15">
        <v>30</v>
      </c>
      <c r="C35" s="73">
        <f>IF(G35&gt;0,IF(B35=0,51-A35,B35-A35),0)</f>
        <v>-3</v>
      </c>
      <c r="D35" s="87" t="s">
        <v>601</v>
      </c>
      <c r="E35" s="98" t="s">
        <v>395</v>
      </c>
      <c r="F35" s="115" t="s">
        <v>578</v>
      </c>
      <c r="G35" s="10">
        <f>SUM(J35:V35)</f>
        <v>30</v>
      </c>
      <c r="H35" s="218">
        <f>AVERAGE(LARGE(J35:V35,1),LARGE(J35:V35,2),LARGE(J35:V35,3),LARGE(J35:V35,4),LARGE(J35:V35,5),LARGE(J35:V35,6))</f>
        <v>5</v>
      </c>
      <c r="I35" s="102">
        <f>COUNTIF(J35:V35,"&gt;0")</f>
        <v>2</v>
      </c>
      <c r="J35" s="126">
        <v>0</v>
      </c>
      <c r="K35" s="127">
        <v>0</v>
      </c>
      <c r="L35" s="127">
        <v>0</v>
      </c>
      <c r="M35" s="127">
        <v>0</v>
      </c>
      <c r="N35" s="127">
        <v>0</v>
      </c>
      <c r="O35" s="296">
        <v>0</v>
      </c>
      <c r="P35" s="126">
        <v>15</v>
      </c>
      <c r="Q35" s="202">
        <v>0</v>
      </c>
      <c r="R35" s="127">
        <v>0</v>
      </c>
      <c r="S35" s="127">
        <v>0</v>
      </c>
      <c r="T35" s="126">
        <v>0</v>
      </c>
      <c r="U35" s="213">
        <v>15</v>
      </c>
      <c r="V35" s="214">
        <v>0</v>
      </c>
      <c r="W35" s="182" t="s">
        <v>593</v>
      </c>
    </row>
    <row r="36" spans="1:23" ht="12" customHeight="1" x14ac:dyDescent="0.25">
      <c r="A36" s="162">
        <f>+IF(H36=H35,A35,ROW(A36)-1)</f>
        <v>35</v>
      </c>
      <c r="B36" s="15">
        <v>32</v>
      </c>
      <c r="C36" s="73">
        <f>IF(G36&gt;0,IF(B36=0,51-A36,B36-A36),0)</f>
        <v>-3</v>
      </c>
      <c r="D36" s="87" t="s">
        <v>49</v>
      </c>
      <c r="E36" s="98" t="s">
        <v>52</v>
      </c>
      <c r="F36" s="107" t="s">
        <v>662</v>
      </c>
      <c r="G36" s="10">
        <f>SUM(J36:V36)</f>
        <v>29</v>
      </c>
      <c r="H36" s="218">
        <f>AVERAGE(LARGE(J36:V36,1),LARGE(J36:V36,2),LARGE(J36:V36,3),LARGE(J36:V36,4),LARGE(J36:V36,5),LARGE(J36:V36,6))</f>
        <v>4.833333333333333</v>
      </c>
      <c r="I36" s="102">
        <f>COUNTIF(J36:V36,"&gt;0")</f>
        <v>3</v>
      </c>
      <c r="J36" s="126">
        <v>9</v>
      </c>
      <c r="K36" s="127">
        <v>0</v>
      </c>
      <c r="L36" s="127">
        <v>0</v>
      </c>
      <c r="M36" s="127">
        <v>0</v>
      </c>
      <c r="N36" s="127">
        <v>0</v>
      </c>
      <c r="O36" s="296">
        <v>0</v>
      </c>
      <c r="P36" s="126">
        <v>0</v>
      </c>
      <c r="Q36" s="201">
        <v>7.5</v>
      </c>
      <c r="R36" s="127">
        <v>0</v>
      </c>
      <c r="S36" s="127">
        <v>0</v>
      </c>
      <c r="T36" s="126">
        <v>0</v>
      </c>
      <c r="U36" s="213">
        <v>12.5</v>
      </c>
      <c r="V36" s="214">
        <v>0</v>
      </c>
      <c r="W36" s="184" t="s">
        <v>593</v>
      </c>
    </row>
    <row r="37" spans="1:23" x14ac:dyDescent="0.25">
      <c r="A37" s="162">
        <f>+IF(H37=H36,A36,ROW(A37)-1)</f>
        <v>36</v>
      </c>
      <c r="B37" s="15">
        <v>24</v>
      </c>
      <c r="C37" s="73">
        <f>IF(G37&gt;0,IF(B37=0,51-A37,B37-A37),0)</f>
        <v>-12</v>
      </c>
      <c r="D37" s="87" t="s">
        <v>334</v>
      </c>
      <c r="E37" s="119" t="s">
        <v>158</v>
      </c>
      <c r="F37" s="115" t="s">
        <v>582</v>
      </c>
      <c r="G37" s="10">
        <f>SUM(J37:V37)</f>
        <v>28.125</v>
      </c>
      <c r="H37" s="218">
        <f>AVERAGE(LARGE(J37:V37,1),LARGE(J37:V37,2),LARGE(J37:V37,3),LARGE(J37:V37,4),LARGE(J37:V37,5),LARGE(J37:V37,6))</f>
        <v>4.6875</v>
      </c>
      <c r="I37" s="102">
        <f>COUNTIF(J37:V37,"&gt;0")</f>
        <v>1</v>
      </c>
      <c r="J37" s="126">
        <v>0</v>
      </c>
      <c r="K37" s="127">
        <v>0</v>
      </c>
      <c r="L37" s="127">
        <v>28.125</v>
      </c>
      <c r="M37" s="127">
        <v>0</v>
      </c>
      <c r="N37" s="127">
        <v>0</v>
      </c>
      <c r="O37" s="296">
        <v>0</v>
      </c>
      <c r="P37" s="126">
        <v>0</v>
      </c>
      <c r="Q37" s="202">
        <v>0</v>
      </c>
      <c r="R37" s="127">
        <v>0</v>
      </c>
      <c r="S37" s="127">
        <v>0</v>
      </c>
      <c r="T37" s="126">
        <v>0</v>
      </c>
      <c r="U37" s="213">
        <v>0</v>
      </c>
      <c r="V37" s="214">
        <v>0</v>
      </c>
      <c r="W37" s="182" t="s">
        <v>593</v>
      </c>
    </row>
    <row r="38" spans="1:23" x14ac:dyDescent="0.25">
      <c r="A38" s="162">
        <f>+IF(H38=H37,A37,ROW(A38)-1)</f>
        <v>37</v>
      </c>
      <c r="B38" s="15">
        <v>34</v>
      </c>
      <c r="C38" s="73">
        <f>IF(G38&gt;0,IF(B38=0,51-A38,B38-A38),0)</f>
        <v>-3</v>
      </c>
      <c r="D38" s="87" t="s">
        <v>420</v>
      </c>
      <c r="E38" s="98" t="s">
        <v>89</v>
      </c>
      <c r="F38" s="107" t="s">
        <v>662</v>
      </c>
      <c r="G38" s="10">
        <f>SUM(J38:V38)</f>
        <v>27</v>
      </c>
      <c r="H38" s="218">
        <f>AVERAGE(LARGE(J38:V38,1),LARGE(J38:V38,2),LARGE(J38:V38,3),LARGE(J38:V38,4),LARGE(J38:V38,5),LARGE(J38:V38,6))</f>
        <v>4.5</v>
      </c>
      <c r="I38" s="102">
        <f>COUNTIF(J38:V38,"&gt;0")</f>
        <v>2</v>
      </c>
      <c r="J38" s="126">
        <v>10.5</v>
      </c>
      <c r="K38" s="127">
        <v>0</v>
      </c>
      <c r="L38" s="127">
        <v>0</v>
      </c>
      <c r="M38" s="127">
        <v>0</v>
      </c>
      <c r="N38" s="127">
        <v>0</v>
      </c>
      <c r="O38" s="296">
        <v>0</v>
      </c>
      <c r="P38" s="126">
        <v>0</v>
      </c>
      <c r="Q38" s="201">
        <v>16.5</v>
      </c>
      <c r="R38" s="127">
        <v>0</v>
      </c>
      <c r="S38" s="127">
        <v>0</v>
      </c>
      <c r="T38" s="126">
        <v>0</v>
      </c>
      <c r="U38" s="213">
        <v>0</v>
      </c>
      <c r="V38" s="214">
        <v>0</v>
      </c>
      <c r="W38" s="184" t="s">
        <v>593</v>
      </c>
    </row>
    <row r="39" spans="1:23" x14ac:dyDescent="0.25">
      <c r="A39" s="162">
        <f>+IF(H39=H38,A38,ROW(A39)-1)</f>
        <v>38</v>
      </c>
      <c r="B39" s="15">
        <v>0</v>
      </c>
      <c r="C39" s="73">
        <f>IF(G39&gt;0,IF(B39=0,51-A39,B39-A39),0)</f>
        <v>13</v>
      </c>
      <c r="D39" s="46" t="s">
        <v>177</v>
      </c>
      <c r="E39" s="47" t="s">
        <v>71</v>
      </c>
      <c r="F39" s="47" t="s">
        <v>584</v>
      </c>
      <c r="G39" s="10">
        <f>SUM(J39:V39)</f>
        <v>26.625</v>
      </c>
      <c r="H39" s="218">
        <f>AVERAGE(LARGE(J39:V39,1),LARGE(J39:V39,2),LARGE(J39:V39,3),LARGE(J39:V39,4),LARGE(J39:V39,5),LARGE(J39:V39,6))</f>
        <v>4.4375</v>
      </c>
      <c r="I39" s="102">
        <f>COUNTIF(J39:V39,"&gt;0")</f>
        <v>2</v>
      </c>
      <c r="J39" s="126">
        <v>0</v>
      </c>
      <c r="K39" s="127">
        <v>0</v>
      </c>
      <c r="L39" s="127">
        <v>0</v>
      </c>
      <c r="M39" s="127">
        <v>9</v>
      </c>
      <c r="N39" s="127">
        <v>17.625</v>
      </c>
      <c r="O39" s="296">
        <v>0</v>
      </c>
      <c r="P39" s="126">
        <v>0</v>
      </c>
      <c r="Q39" s="202">
        <v>0</v>
      </c>
      <c r="R39" s="127">
        <v>0</v>
      </c>
      <c r="S39" s="127">
        <v>0</v>
      </c>
      <c r="T39" s="126">
        <v>0</v>
      </c>
      <c r="U39" s="213">
        <v>0</v>
      </c>
      <c r="V39" s="214">
        <v>0</v>
      </c>
      <c r="W39" s="184" t="s">
        <v>593</v>
      </c>
    </row>
    <row r="40" spans="1:23" x14ac:dyDescent="0.25">
      <c r="A40" s="162">
        <f>+IF(H40=H39,A39,ROW(A40)-1)</f>
        <v>39</v>
      </c>
      <c r="B40" s="15">
        <v>35</v>
      </c>
      <c r="C40" s="73">
        <f>IF(G40&gt;0,IF(B40=0,51-A40,B40-A40),0)</f>
        <v>-4</v>
      </c>
      <c r="D40" s="56" t="s">
        <v>200</v>
      </c>
      <c r="E40" s="54" t="s">
        <v>189</v>
      </c>
      <c r="F40" s="55" t="s">
        <v>578</v>
      </c>
      <c r="G40" s="10">
        <f>SUM(J40:V40)</f>
        <v>26.25</v>
      </c>
      <c r="H40" s="218">
        <f>AVERAGE(LARGE(J40:V40,1),LARGE(J40:V40,2),LARGE(J40:V40,3),LARGE(J40:V40,4),LARGE(J40:V40,5),LARGE(J40:V40,6))</f>
        <v>4.375</v>
      </c>
      <c r="I40" s="102">
        <f>COUNTIF(J40:V40,"&gt;0")</f>
        <v>1</v>
      </c>
      <c r="J40" s="126">
        <v>0</v>
      </c>
      <c r="K40" s="127">
        <v>0</v>
      </c>
      <c r="L40" s="127">
        <v>0</v>
      </c>
      <c r="M40" s="127">
        <v>0</v>
      </c>
      <c r="N40" s="127">
        <v>0</v>
      </c>
      <c r="O40" s="296">
        <v>0</v>
      </c>
      <c r="P40" s="126">
        <v>0</v>
      </c>
      <c r="Q40" s="202">
        <v>0</v>
      </c>
      <c r="R40" s="127">
        <v>0</v>
      </c>
      <c r="S40" s="127">
        <v>26.25</v>
      </c>
      <c r="T40" s="126">
        <v>0</v>
      </c>
      <c r="U40" s="213">
        <v>0</v>
      </c>
      <c r="V40" s="214">
        <v>0</v>
      </c>
      <c r="W40" s="182" t="s">
        <v>593</v>
      </c>
    </row>
    <row r="41" spans="1:23" x14ac:dyDescent="0.25">
      <c r="A41" s="162">
        <f>+IF(H41=H40,A40,ROW(A41)-1)</f>
        <v>40</v>
      </c>
      <c r="B41" s="15">
        <v>36</v>
      </c>
      <c r="C41" s="73">
        <f>IF(G41&gt;0,IF(B41=0,51-A41,B41-A41),0)</f>
        <v>-4</v>
      </c>
      <c r="D41" s="75" t="s">
        <v>642</v>
      </c>
      <c r="E41" s="98" t="s">
        <v>149</v>
      </c>
      <c r="F41" s="107" t="s">
        <v>662</v>
      </c>
      <c r="G41" s="10">
        <f>SUM(J41:V41)</f>
        <v>23.75</v>
      </c>
      <c r="H41" s="218">
        <f>AVERAGE(LARGE(J41:V41,1),LARGE(J41:V41,2),LARGE(J41:V41,3),LARGE(J41:V41,4),LARGE(J41:V41,5),LARGE(J41:V41,6))</f>
        <v>3.9583333333333335</v>
      </c>
      <c r="I41" s="102">
        <f>COUNTIF(J41:V41,"&gt;0")</f>
        <v>2</v>
      </c>
      <c r="J41" s="126">
        <v>7.5</v>
      </c>
      <c r="K41" s="127">
        <v>0</v>
      </c>
      <c r="L41" s="127">
        <v>0</v>
      </c>
      <c r="M41" s="127">
        <v>0</v>
      </c>
      <c r="N41" s="127">
        <v>0</v>
      </c>
      <c r="O41" s="296">
        <v>0</v>
      </c>
      <c r="P41" s="126">
        <v>0</v>
      </c>
      <c r="Q41" s="201">
        <v>0</v>
      </c>
      <c r="R41" s="127">
        <v>0</v>
      </c>
      <c r="S41" s="127">
        <v>0</v>
      </c>
      <c r="T41" s="126">
        <v>0</v>
      </c>
      <c r="U41" s="213">
        <v>16.25</v>
      </c>
      <c r="V41" s="214">
        <v>0</v>
      </c>
      <c r="W41" s="184" t="s">
        <v>593</v>
      </c>
    </row>
    <row r="42" spans="1:23" x14ac:dyDescent="0.25">
      <c r="A42" s="162">
        <f>+IF(H42=H41,A41,ROW(A42)-1)</f>
        <v>41</v>
      </c>
      <c r="B42" s="15">
        <v>37</v>
      </c>
      <c r="C42" s="73">
        <f>IF(G42&gt;0,IF(B42=0,51-A42,B42-A42),0)</f>
        <v>-4</v>
      </c>
      <c r="D42" s="243" t="s">
        <v>705</v>
      </c>
      <c r="E42" s="239" t="s">
        <v>606</v>
      </c>
      <c r="F42" s="241" t="s">
        <v>284</v>
      </c>
      <c r="G42" s="10">
        <f>SUM(J42:V42)</f>
        <v>23.5</v>
      </c>
      <c r="H42" s="218">
        <f>AVERAGE(LARGE(J42:V42,1),LARGE(J42:V42,2),LARGE(J42:V42,3),LARGE(J42:V42,4),LARGE(J42:V42,5),LARGE(J42:V42,6))</f>
        <v>3.9166666666666665</v>
      </c>
      <c r="I42" s="102">
        <f>COUNTIF(J42:V42,"&gt;0")</f>
        <v>1</v>
      </c>
      <c r="J42" s="126">
        <v>0</v>
      </c>
      <c r="K42" s="127">
        <v>0</v>
      </c>
      <c r="L42" s="127">
        <v>0</v>
      </c>
      <c r="M42" s="127">
        <v>23.5</v>
      </c>
      <c r="N42" s="127">
        <v>0</v>
      </c>
      <c r="O42" s="296">
        <v>0</v>
      </c>
      <c r="P42" s="126">
        <v>0</v>
      </c>
      <c r="Q42" s="202">
        <v>0</v>
      </c>
      <c r="R42" s="127">
        <v>0</v>
      </c>
      <c r="S42" s="127">
        <v>0</v>
      </c>
      <c r="T42" s="126">
        <v>0</v>
      </c>
      <c r="U42" s="213">
        <v>0</v>
      </c>
      <c r="V42" s="214">
        <v>0</v>
      </c>
      <c r="W42" s="184" t="s">
        <v>593</v>
      </c>
    </row>
    <row r="43" spans="1:23" x14ac:dyDescent="0.25">
      <c r="A43" s="162">
        <f>+IF(H43=H42,A42,ROW(A43)-1)</f>
        <v>42</v>
      </c>
      <c r="B43" s="15">
        <v>39</v>
      </c>
      <c r="C43" s="73">
        <f>IF(G43&gt;0,IF(B43=0,51-A43,B43-A43),0)</f>
        <v>-3</v>
      </c>
      <c r="D43" s="50" t="s">
        <v>191</v>
      </c>
      <c r="E43" s="47" t="s">
        <v>66</v>
      </c>
      <c r="F43" s="193" t="s">
        <v>582</v>
      </c>
      <c r="G43" s="10">
        <f>SUM(J43:V43)</f>
        <v>22.5</v>
      </c>
      <c r="H43" s="218">
        <f>AVERAGE(LARGE(J43:V43,1),LARGE(J43:V43,2),LARGE(J43:V43,3),LARGE(J43:V43,4),LARGE(J43:V43,5),LARGE(J43:V43,6))</f>
        <v>3.75</v>
      </c>
      <c r="I43" s="102">
        <f>COUNTIF(J43:V43,"&gt;0")</f>
        <v>1</v>
      </c>
      <c r="J43" s="126">
        <v>0</v>
      </c>
      <c r="K43" s="127">
        <v>0</v>
      </c>
      <c r="L43" s="127">
        <v>22.5</v>
      </c>
      <c r="M43" s="127">
        <v>0</v>
      </c>
      <c r="N43" s="127">
        <v>0</v>
      </c>
      <c r="O43" s="296">
        <v>0</v>
      </c>
      <c r="P43" s="126">
        <v>0</v>
      </c>
      <c r="Q43" s="202">
        <v>0</v>
      </c>
      <c r="R43" s="127">
        <v>0</v>
      </c>
      <c r="S43" s="127">
        <v>0</v>
      </c>
      <c r="T43" s="126">
        <v>0</v>
      </c>
      <c r="U43" s="213">
        <v>0</v>
      </c>
      <c r="V43" s="214">
        <v>0</v>
      </c>
      <c r="W43" s="182" t="s">
        <v>593</v>
      </c>
    </row>
    <row r="44" spans="1:23" x14ac:dyDescent="0.25">
      <c r="A44" s="162">
        <f>+IF(H44=H43,A43,ROW(A44)-1)</f>
        <v>43</v>
      </c>
      <c r="B44" s="15">
        <v>40</v>
      </c>
      <c r="C44" s="73">
        <f>IF(G44&gt;0,IF(B44=0,51-A44,B44-A44),0)</f>
        <v>-3</v>
      </c>
      <c r="D44" s="243" t="s">
        <v>706</v>
      </c>
      <c r="E44" s="239" t="s">
        <v>707</v>
      </c>
      <c r="F44" s="242" t="s">
        <v>439</v>
      </c>
      <c r="G44" s="10">
        <f>SUM(J44:V44)</f>
        <v>22</v>
      </c>
      <c r="H44" s="218">
        <f>AVERAGE(LARGE(J44:V44,1),LARGE(J44:V44,2),LARGE(J44:V44,3),LARGE(J44:V44,4),LARGE(J44:V44,5),LARGE(J44:V44,6))</f>
        <v>3.6666666666666665</v>
      </c>
      <c r="I44" s="102">
        <f>COUNTIF(J44:V44,"&gt;0")</f>
        <v>1</v>
      </c>
      <c r="J44" s="126">
        <v>0</v>
      </c>
      <c r="K44" s="127">
        <v>0</v>
      </c>
      <c r="L44" s="127">
        <v>0</v>
      </c>
      <c r="M44" s="127">
        <v>22</v>
      </c>
      <c r="N44" s="127">
        <v>0</v>
      </c>
      <c r="O44" s="296">
        <v>0</v>
      </c>
      <c r="P44" s="126">
        <v>0</v>
      </c>
      <c r="Q44" s="202">
        <v>0</v>
      </c>
      <c r="R44" s="127">
        <v>0</v>
      </c>
      <c r="S44" s="127">
        <v>0</v>
      </c>
      <c r="T44" s="126">
        <v>0</v>
      </c>
      <c r="U44" s="213">
        <v>0</v>
      </c>
      <c r="V44" s="214">
        <v>0</v>
      </c>
      <c r="W44" s="184" t="s">
        <v>593</v>
      </c>
    </row>
    <row r="45" spans="1:23" x14ac:dyDescent="0.25">
      <c r="A45" s="162">
        <f>+IF(H45=H44,A44,ROW(A45)-1)</f>
        <v>44</v>
      </c>
      <c r="B45" s="15">
        <v>41</v>
      </c>
      <c r="C45" s="73">
        <f>IF(G45&gt;0,IF(B45=0,51-A45,B45-A45),0)</f>
        <v>-3</v>
      </c>
      <c r="D45" s="14" t="s">
        <v>100</v>
      </c>
      <c r="E45" s="47" t="s">
        <v>99</v>
      </c>
      <c r="F45" s="121" t="s">
        <v>581</v>
      </c>
      <c r="G45" s="10">
        <f>SUM(J45:V45)</f>
        <v>21.375</v>
      </c>
      <c r="H45" s="218">
        <f>AVERAGE(LARGE(J45:V45,1),LARGE(J45:V45,2),LARGE(J45:V45,3),LARGE(J45:V45,4),LARGE(J45:V45,5),LARGE(J45:V45,6))</f>
        <v>3.5625</v>
      </c>
      <c r="I45" s="102">
        <f>COUNTIF(J45:V45,"&gt;0")</f>
        <v>1</v>
      </c>
      <c r="J45" s="126">
        <v>0</v>
      </c>
      <c r="K45" s="127">
        <v>0</v>
      </c>
      <c r="L45" s="127">
        <v>0</v>
      </c>
      <c r="M45" s="127">
        <v>0</v>
      </c>
      <c r="N45" s="127">
        <v>0</v>
      </c>
      <c r="O45" s="296">
        <v>0</v>
      </c>
      <c r="P45" s="126">
        <v>0</v>
      </c>
      <c r="Q45" s="202">
        <v>0</v>
      </c>
      <c r="R45" s="127">
        <v>0</v>
      </c>
      <c r="S45" s="127">
        <v>0</v>
      </c>
      <c r="T45" s="126">
        <v>0</v>
      </c>
      <c r="U45" s="213">
        <v>0</v>
      </c>
      <c r="V45" s="214">
        <v>21.375</v>
      </c>
      <c r="W45" s="184" t="s">
        <v>593</v>
      </c>
    </row>
    <row r="46" spans="1:23" x14ac:dyDescent="0.25">
      <c r="A46" s="162">
        <f>+IF(H46=H45,A45,ROW(A46)-1)</f>
        <v>45</v>
      </c>
      <c r="B46" s="15">
        <v>43</v>
      </c>
      <c r="C46" s="73">
        <f>IF(G46&gt;0,IF(B46=0,51-A46,B46-A46),0)</f>
        <v>-2</v>
      </c>
      <c r="D46" s="75" t="s">
        <v>264</v>
      </c>
      <c r="E46" s="119" t="s">
        <v>265</v>
      </c>
      <c r="F46" s="98" t="s">
        <v>581</v>
      </c>
      <c r="G46" s="10">
        <f>SUM(J46:V46)</f>
        <v>19.687999999999999</v>
      </c>
      <c r="H46" s="218">
        <f>AVERAGE(LARGE(J46:V46,1),LARGE(J46:V46,2),LARGE(J46:V46,3),LARGE(J46:V46,4),LARGE(J46:V46,5),LARGE(J46:V46,6))</f>
        <v>3.281333333333333</v>
      </c>
      <c r="I46" s="102">
        <f>COUNTIF(J46:V46,"&gt;0")</f>
        <v>1</v>
      </c>
      <c r="J46" s="126">
        <v>0</v>
      </c>
      <c r="K46" s="127">
        <v>0</v>
      </c>
      <c r="L46" s="127">
        <v>0</v>
      </c>
      <c r="M46" s="127">
        <v>0</v>
      </c>
      <c r="N46" s="127">
        <v>0</v>
      </c>
      <c r="O46" s="296">
        <v>0</v>
      </c>
      <c r="P46" s="126">
        <v>0</v>
      </c>
      <c r="Q46" s="202">
        <v>0</v>
      </c>
      <c r="R46" s="127">
        <v>0</v>
      </c>
      <c r="S46" s="127">
        <v>0</v>
      </c>
      <c r="T46" s="126">
        <v>0</v>
      </c>
      <c r="U46" s="213">
        <v>0</v>
      </c>
      <c r="V46" s="214">
        <v>19.687999999999999</v>
      </c>
      <c r="W46" s="184" t="s">
        <v>593</v>
      </c>
    </row>
    <row r="47" spans="1:23" x14ac:dyDescent="0.25">
      <c r="A47" s="162">
        <f>+IF(H47=H46,A46,ROW(A47)-1)</f>
        <v>46</v>
      </c>
      <c r="B47" s="15">
        <v>44</v>
      </c>
      <c r="C47" s="73">
        <f>IF(G47&gt;0,IF(B47=0,51-A47,B47-A47),0)</f>
        <v>-2</v>
      </c>
      <c r="D47" s="75" t="s">
        <v>630</v>
      </c>
      <c r="E47" s="98" t="s">
        <v>293</v>
      </c>
      <c r="F47" s="115" t="s">
        <v>582</v>
      </c>
      <c r="G47" s="10">
        <f>SUM(J47:V47)</f>
        <v>18.75</v>
      </c>
      <c r="H47" s="218">
        <f>AVERAGE(LARGE(J47:V47,1),LARGE(J47:V47,2),LARGE(J47:V47,3),LARGE(J47:V47,4),LARGE(J47:V47,5),LARGE(J47:V47,6))</f>
        <v>3.125</v>
      </c>
      <c r="I47" s="102">
        <f>COUNTIF(J47:V47,"&gt;0")</f>
        <v>1</v>
      </c>
      <c r="J47" s="126">
        <v>0</v>
      </c>
      <c r="K47" s="127">
        <v>0</v>
      </c>
      <c r="L47" s="127">
        <v>18.75</v>
      </c>
      <c r="M47" s="127">
        <v>0</v>
      </c>
      <c r="N47" s="127">
        <v>0</v>
      </c>
      <c r="O47" s="296">
        <v>0</v>
      </c>
      <c r="P47" s="126">
        <v>0</v>
      </c>
      <c r="Q47" s="202">
        <v>0</v>
      </c>
      <c r="R47" s="127">
        <v>0</v>
      </c>
      <c r="S47" s="127">
        <v>0</v>
      </c>
      <c r="T47" s="126">
        <v>0</v>
      </c>
      <c r="U47" s="213">
        <v>0</v>
      </c>
      <c r="V47" s="214">
        <v>0</v>
      </c>
      <c r="W47" s="182" t="s">
        <v>593</v>
      </c>
    </row>
    <row r="48" spans="1:23" x14ac:dyDescent="0.25">
      <c r="A48" s="162">
        <f>+IF(H48=H47,A47,ROW(A48)-1)</f>
        <v>46</v>
      </c>
      <c r="B48" s="15">
        <v>44</v>
      </c>
      <c r="C48" s="73">
        <f>IF(G48&gt;0,IF(B48=0,51-A48,B48-A48),0)</f>
        <v>-2</v>
      </c>
      <c r="D48" s="75" t="s">
        <v>88</v>
      </c>
      <c r="E48" s="98" t="s">
        <v>87</v>
      </c>
      <c r="F48" s="115" t="s">
        <v>578</v>
      </c>
      <c r="G48" s="10">
        <f>SUM(J48:V48)</f>
        <v>18.75</v>
      </c>
      <c r="H48" s="218">
        <f>AVERAGE(LARGE(J48:V48,1),LARGE(J48:V48,2),LARGE(J48:V48,3),LARGE(J48:V48,4),LARGE(J48:V48,5),LARGE(J48:V48,6))</f>
        <v>3.125</v>
      </c>
      <c r="I48" s="102">
        <f>COUNTIF(J48:V48,"&gt;0")</f>
        <v>1</v>
      </c>
      <c r="J48" s="126">
        <v>0</v>
      </c>
      <c r="K48" s="127">
        <v>0</v>
      </c>
      <c r="L48" s="127">
        <v>0</v>
      </c>
      <c r="M48" s="127">
        <v>0</v>
      </c>
      <c r="N48" s="127">
        <v>0</v>
      </c>
      <c r="O48" s="296">
        <v>0</v>
      </c>
      <c r="P48" s="126">
        <v>0</v>
      </c>
      <c r="Q48" s="202">
        <v>0</v>
      </c>
      <c r="R48" s="127">
        <v>0</v>
      </c>
      <c r="S48" s="127">
        <v>18.75</v>
      </c>
      <c r="T48" s="126">
        <v>0</v>
      </c>
      <c r="U48" s="213">
        <v>0</v>
      </c>
      <c r="V48" s="214">
        <v>0</v>
      </c>
      <c r="W48" s="182" t="s">
        <v>593</v>
      </c>
    </row>
    <row r="49" spans="1:23" x14ac:dyDescent="0.25">
      <c r="A49" s="162">
        <f>+IF(H49=H48,A48,ROW(A49)-1)</f>
        <v>48</v>
      </c>
      <c r="B49" s="15">
        <v>46</v>
      </c>
      <c r="C49" s="73">
        <f>IF(G49&gt;0,IF(B49=0,51-A49,B49-A49),0)</f>
        <v>-2</v>
      </c>
      <c r="D49" s="75" t="s">
        <v>288</v>
      </c>
      <c r="E49" s="119" t="s">
        <v>110</v>
      </c>
      <c r="F49" s="98" t="s">
        <v>581</v>
      </c>
      <c r="G49" s="10">
        <f>SUM(J49:V49)</f>
        <v>18</v>
      </c>
      <c r="H49" s="218">
        <f>AVERAGE(LARGE(J49:V49,1),LARGE(J49:V49,2),LARGE(J49:V49,3),LARGE(J49:V49,4),LARGE(J49:V49,5),LARGE(J49:V49,6))</f>
        <v>3</v>
      </c>
      <c r="I49" s="102">
        <f>COUNTIF(J49:V49,"&gt;0")</f>
        <v>1</v>
      </c>
      <c r="J49" s="126">
        <v>0</v>
      </c>
      <c r="K49" s="127">
        <v>0</v>
      </c>
      <c r="L49" s="127">
        <v>0</v>
      </c>
      <c r="M49" s="127">
        <v>0</v>
      </c>
      <c r="N49" s="127">
        <v>0</v>
      </c>
      <c r="O49" s="296">
        <v>0</v>
      </c>
      <c r="P49" s="126">
        <v>0</v>
      </c>
      <c r="Q49" s="202">
        <v>0</v>
      </c>
      <c r="R49" s="127">
        <v>0</v>
      </c>
      <c r="S49" s="127">
        <v>0</v>
      </c>
      <c r="T49" s="126">
        <v>0</v>
      </c>
      <c r="U49" s="213">
        <v>0</v>
      </c>
      <c r="V49" s="214">
        <v>18</v>
      </c>
      <c r="W49" s="184" t="s">
        <v>593</v>
      </c>
    </row>
    <row r="50" spans="1:23" x14ac:dyDescent="0.25">
      <c r="A50" s="162">
        <f>+IF(H50=H49,A49,ROW(A50)-1)</f>
        <v>49</v>
      </c>
      <c r="B50" s="15">
        <v>47</v>
      </c>
      <c r="C50" s="73">
        <f>IF(G50&gt;0,IF(B50=0,51-A50,B50-A50),0)</f>
        <v>-2</v>
      </c>
      <c r="D50" s="75" t="s">
        <v>647</v>
      </c>
      <c r="E50" s="98" t="s">
        <v>163</v>
      </c>
      <c r="F50" s="98" t="s">
        <v>578</v>
      </c>
      <c r="G50" s="10">
        <f>SUM(J50:V50)</f>
        <v>16.5</v>
      </c>
      <c r="H50" s="218">
        <f>AVERAGE(LARGE(J50:V50,1),LARGE(J50:V50,2),LARGE(J50:V50,3),LARGE(J50:V50,4),LARGE(J50:V50,5),LARGE(J50:V50,6))</f>
        <v>2.75</v>
      </c>
      <c r="I50" s="102">
        <f>COUNTIF(J50:V50,"&gt;0")</f>
        <v>1</v>
      </c>
      <c r="J50" s="126">
        <v>0</v>
      </c>
      <c r="K50" s="127">
        <v>0</v>
      </c>
      <c r="L50" s="127">
        <v>0</v>
      </c>
      <c r="M50" s="127">
        <v>0</v>
      </c>
      <c r="N50" s="127">
        <v>0</v>
      </c>
      <c r="O50" s="296">
        <v>0</v>
      </c>
      <c r="P50" s="126">
        <v>0</v>
      </c>
      <c r="Q50" s="202">
        <v>0</v>
      </c>
      <c r="R50" s="127">
        <v>0</v>
      </c>
      <c r="S50" s="127">
        <v>16.5</v>
      </c>
      <c r="T50" s="126">
        <v>0</v>
      </c>
      <c r="U50" s="213">
        <v>0</v>
      </c>
      <c r="V50" s="214">
        <v>0</v>
      </c>
      <c r="W50" s="184" t="s">
        <v>593</v>
      </c>
    </row>
    <row r="51" spans="1:23" x14ac:dyDescent="0.25">
      <c r="A51" s="162">
        <f>+IF(H51=H50,A50,ROW(A51)-1)</f>
        <v>50</v>
      </c>
      <c r="B51" s="15">
        <v>48</v>
      </c>
      <c r="C51" s="73">
        <f>IF(G51&gt;0,IF(B51=0,51-A51,B51-A51),0)</f>
        <v>-2</v>
      </c>
      <c r="D51" s="75" t="s">
        <v>79</v>
      </c>
      <c r="E51" s="293" t="s">
        <v>179</v>
      </c>
      <c r="F51" s="115" t="s">
        <v>582</v>
      </c>
      <c r="G51" s="10">
        <f>SUM(J51:V51)</f>
        <v>15.375</v>
      </c>
      <c r="H51" s="218">
        <f>AVERAGE(LARGE(J51:V51,1),LARGE(J51:V51,2),LARGE(J51:V51,3),LARGE(J51:V51,4),LARGE(J51:V51,5),LARGE(J51:V51,6))</f>
        <v>2.5625</v>
      </c>
      <c r="I51" s="102">
        <f>COUNTIF(J51:V51,"&gt;0")</f>
        <v>1</v>
      </c>
      <c r="J51" s="126">
        <v>0</v>
      </c>
      <c r="K51" s="127">
        <v>0</v>
      </c>
      <c r="L51" s="127">
        <v>15.375</v>
      </c>
      <c r="M51" s="127">
        <v>0</v>
      </c>
      <c r="N51" s="127">
        <v>0</v>
      </c>
      <c r="O51" s="296">
        <v>0</v>
      </c>
      <c r="P51" s="126">
        <v>0</v>
      </c>
      <c r="Q51" s="202">
        <v>0</v>
      </c>
      <c r="R51" s="127">
        <v>0</v>
      </c>
      <c r="S51" s="127">
        <v>0</v>
      </c>
      <c r="T51" s="126">
        <v>0</v>
      </c>
      <c r="U51" s="213">
        <v>0</v>
      </c>
      <c r="V51" s="214">
        <v>0</v>
      </c>
      <c r="W51" s="182" t="s">
        <v>593</v>
      </c>
    </row>
    <row r="52" spans="1:23" x14ac:dyDescent="0.25">
      <c r="A52" s="162">
        <f>+IF(H52=H51,A51,ROW(A52)-1)</f>
        <v>51</v>
      </c>
      <c r="B52" s="15">
        <v>49</v>
      </c>
      <c r="C52" s="73">
        <f>IF(G52&gt;0,IF(B52=0,51-A52,B52-A52),0)</f>
        <v>-2</v>
      </c>
      <c r="D52" s="75" t="s">
        <v>655</v>
      </c>
      <c r="E52" s="187" t="s">
        <v>144</v>
      </c>
      <c r="F52" s="98" t="s">
        <v>582</v>
      </c>
      <c r="G52" s="10">
        <f>SUM(J52:V52)</f>
        <v>15</v>
      </c>
      <c r="H52" s="218">
        <f>AVERAGE(LARGE(J52:V52,1),LARGE(J52:V52,2),LARGE(J52:V52,3),LARGE(J52:V52,4),LARGE(J52:V52,5),LARGE(J52:V52,6))</f>
        <v>2.5</v>
      </c>
      <c r="I52" s="102">
        <f>COUNTIF(J52:V52,"&gt;0")</f>
        <v>1</v>
      </c>
      <c r="J52" s="126">
        <v>0</v>
      </c>
      <c r="K52" s="127">
        <v>15</v>
      </c>
      <c r="L52" s="127"/>
      <c r="M52" s="127">
        <v>0</v>
      </c>
      <c r="N52" s="127">
        <v>0</v>
      </c>
      <c r="O52" s="296">
        <v>0</v>
      </c>
      <c r="P52" s="126">
        <v>0</v>
      </c>
      <c r="Q52" s="202">
        <v>0</v>
      </c>
      <c r="R52" s="127">
        <v>0</v>
      </c>
      <c r="S52" s="127">
        <v>0</v>
      </c>
      <c r="T52" s="126">
        <v>0</v>
      </c>
      <c r="U52" s="213">
        <v>0</v>
      </c>
      <c r="V52" s="214">
        <v>0</v>
      </c>
      <c r="W52" s="184" t="s">
        <v>593</v>
      </c>
    </row>
    <row r="53" spans="1:23" x14ac:dyDescent="0.25">
      <c r="A53" s="162">
        <f>+IF(H53=H52,A52,ROW(A53)-1)</f>
        <v>52</v>
      </c>
      <c r="B53" s="15">
        <v>50</v>
      </c>
      <c r="C53" s="73">
        <f>IF(G53&gt;0,IF(B53=0,51-A53,B53-A53),0)</f>
        <v>-2</v>
      </c>
      <c r="D53" s="198" t="s">
        <v>202</v>
      </c>
      <c r="E53" s="163" t="s">
        <v>110</v>
      </c>
      <c r="F53" s="88" t="s">
        <v>580</v>
      </c>
      <c r="G53" s="10">
        <f>SUM(J53:V53)</f>
        <v>13.5</v>
      </c>
      <c r="H53" s="218">
        <f>AVERAGE(LARGE(J53:V53,1),LARGE(J53:V53,2),LARGE(J53:V53,3),LARGE(J53:V53,4),LARGE(J53:V53,5),LARGE(J53:V53,6))</f>
        <v>2.25</v>
      </c>
      <c r="I53" s="102">
        <f>COUNTIF(J53:V53,"&gt;0")</f>
        <v>1</v>
      </c>
      <c r="J53" s="126">
        <v>0</v>
      </c>
      <c r="K53" s="127">
        <v>0</v>
      </c>
      <c r="L53" s="127">
        <v>0</v>
      </c>
      <c r="M53" s="127">
        <v>0</v>
      </c>
      <c r="N53" s="127">
        <v>0</v>
      </c>
      <c r="O53" s="296">
        <v>0</v>
      </c>
      <c r="P53" s="126">
        <v>0</v>
      </c>
      <c r="Q53" s="202">
        <v>0</v>
      </c>
      <c r="R53" s="127">
        <v>0</v>
      </c>
      <c r="S53" s="127">
        <v>0</v>
      </c>
      <c r="T53" s="126">
        <v>0</v>
      </c>
      <c r="U53" s="213">
        <v>0</v>
      </c>
      <c r="V53" s="214">
        <v>13.5</v>
      </c>
      <c r="W53" s="182" t="s">
        <v>593</v>
      </c>
    </row>
    <row r="54" spans="1:23" x14ac:dyDescent="0.25">
      <c r="A54" s="162">
        <f>+IF(H54=H53,A53,ROW(A54)-1)</f>
        <v>53</v>
      </c>
      <c r="B54" s="15">
        <v>51</v>
      </c>
      <c r="C54" s="73">
        <f>IF(G54&gt;0,IF(B54=0,51-A54,B54-A54),0)</f>
        <v>-2</v>
      </c>
      <c r="D54" s="75" t="s">
        <v>297</v>
      </c>
      <c r="E54" s="89" t="s">
        <v>265</v>
      </c>
      <c r="F54" s="98" t="s">
        <v>581</v>
      </c>
      <c r="G54" s="10">
        <f>SUM(J54:V54)</f>
        <v>12.938000000000001</v>
      </c>
      <c r="H54" s="218">
        <f>AVERAGE(LARGE(J54:V54,1),LARGE(J54:V54,2),LARGE(J54:V54,3),LARGE(J54:V54,4),LARGE(J54:V54,5),LARGE(J54:V54,6))</f>
        <v>2.1563333333333334</v>
      </c>
      <c r="I54" s="102">
        <f>COUNTIF(J54:V54,"&gt;0")</f>
        <v>1</v>
      </c>
      <c r="J54" s="126">
        <v>0</v>
      </c>
      <c r="K54" s="127">
        <v>0</v>
      </c>
      <c r="L54" s="127">
        <v>0</v>
      </c>
      <c r="M54" s="127">
        <v>0</v>
      </c>
      <c r="N54" s="127">
        <v>0</v>
      </c>
      <c r="O54" s="296">
        <v>0</v>
      </c>
      <c r="P54" s="126">
        <v>0</v>
      </c>
      <c r="Q54" s="202">
        <v>0</v>
      </c>
      <c r="R54" s="127">
        <v>0</v>
      </c>
      <c r="S54" s="127">
        <v>0</v>
      </c>
      <c r="T54" s="126">
        <v>0</v>
      </c>
      <c r="U54" s="213">
        <v>0</v>
      </c>
      <c r="V54" s="214">
        <v>12.938000000000001</v>
      </c>
      <c r="W54" s="182" t="s">
        <v>593</v>
      </c>
    </row>
    <row r="55" spans="1:23" x14ac:dyDescent="0.25">
      <c r="A55" s="162">
        <f>+IF(H55=H54,A54,ROW(A55)-1)</f>
        <v>54</v>
      </c>
      <c r="B55" s="15">
        <v>52</v>
      </c>
      <c r="C55" s="73">
        <f>IF(G55&gt;0,IF(B55=0,51-A55,B55-A55),0)</f>
        <v>-2</v>
      </c>
      <c r="D55" s="75" t="s">
        <v>129</v>
      </c>
      <c r="E55" s="264" t="s">
        <v>128</v>
      </c>
      <c r="F55" s="88" t="s">
        <v>600</v>
      </c>
      <c r="G55" s="10">
        <f>SUM(J55:V55)</f>
        <v>12.375</v>
      </c>
      <c r="H55" s="218">
        <f>AVERAGE(LARGE(J55:V55,1),LARGE(J55:V55,2),LARGE(J55:V55,3),LARGE(J55:V55,4),LARGE(J55:V55,5),LARGE(J55:V55,6))</f>
        <v>2.0625</v>
      </c>
      <c r="I55" s="102">
        <f>COUNTIF(J55:V55,"&gt;0")</f>
        <v>1</v>
      </c>
      <c r="J55" s="126">
        <v>0</v>
      </c>
      <c r="K55" s="127">
        <v>0</v>
      </c>
      <c r="L55" s="127">
        <v>0</v>
      </c>
      <c r="M55" s="127">
        <v>0</v>
      </c>
      <c r="N55" s="127">
        <v>0</v>
      </c>
      <c r="O55" s="296">
        <v>0</v>
      </c>
      <c r="P55" s="126">
        <v>0</v>
      </c>
      <c r="Q55" s="202">
        <v>0</v>
      </c>
      <c r="R55" s="127">
        <v>0</v>
      </c>
      <c r="S55" s="127">
        <v>0</v>
      </c>
      <c r="T55" s="126">
        <v>0</v>
      </c>
      <c r="U55" s="213">
        <v>0</v>
      </c>
      <c r="V55" s="214">
        <v>12.375</v>
      </c>
      <c r="W55" s="184" t="s">
        <v>593</v>
      </c>
    </row>
    <row r="56" spans="1:23" x14ac:dyDescent="0.25">
      <c r="A56" s="162">
        <f>+IF(H56=H55,A55,ROW(A56)-1)</f>
        <v>55</v>
      </c>
      <c r="B56" s="15">
        <v>53</v>
      </c>
      <c r="C56" s="73">
        <f>IF(G56&gt;0,IF(B56=0,51-A56,B56-A56),0)</f>
        <v>-2</v>
      </c>
      <c r="D56" s="75" t="s">
        <v>114</v>
      </c>
      <c r="E56" s="163" t="s">
        <v>113</v>
      </c>
      <c r="F56" s="137" t="s">
        <v>580</v>
      </c>
      <c r="G56" s="10">
        <f>SUM(J56:V56)</f>
        <v>11.813000000000001</v>
      </c>
      <c r="H56" s="218">
        <f>AVERAGE(LARGE(J56:V56,1),LARGE(J56:V56,2),LARGE(J56:V56,3),LARGE(J56:V56,4),LARGE(J56:V56,5),LARGE(J56:V56,6))</f>
        <v>1.9688333333333334</v>
      </c>
      <c r="I56" s="102">
        <f>COUNTIF(J56:V56,"&gt;0")</f>
        <v>1</v>
      </c>
      <c r="J56" s="126">
        <v>0</v>
      </c>
      <c r="K56" s="127">
        <v>0</v>
      </c>
      <c r="L56" s="127">
        <v>0</v>
      </c>
      <c r="M56" s="127">
        <v>0</v>
      </c>
      <c r="N56" s="127">
        <v>0</v>
      </c>
      <c r="O56" s="296">
        <v>0</v>
      </c>
      <c r="P56" s="126">
        <v>0</v>
      </c>
      <c r="Q56" s="202">
        <v>0</v>
      </c>
      <c r="R56" s="127">
        <v>0</v>
      </c>
      <c r="S56" s="127">
        <v>0</v>
      </c>
      <c r="T56" s="126">
        <v>0</v>
      </c>
      <c r="U56" s="213">
        <v>0</v>
      </c>
      <c r="V56" s="214">
        <v>11.813000000000001</v>
      </c>
      <c r="W56" s="182" t="s">
        <v>593</v>
      </c>
    </row>
    <row r="57" spans="1:23" x14ac:dyDescent="0.25">
      <c r="A57" s="162">
        <f>+IF(H57=H56,A56,ROW(A57)-1)</f>
        <v>56</v>
      </c>
      <c r="B57" s="15">
        <v>55</v>
      </c>
      <c r="C57" s="73">
        <f>IF(G57&gt;0,IF(B57=0,51-A57,B57-A57),0)</f>
        <v>-1</v>
      </c>
      <c r="D57" s="75" t="s">
        <v>211</v>
      </c>
      <c r="E57" s="89" t="s">
        <v>614</v>
      </c>
      <c r="F57" s="89" t="s">
        <v>581</v>
      </c>
      <c r="G57" s="10">
        <f>SUM(J57:V57)</f>
        <v>10.5</v>
      </c>
      <c r="H57" s="218">
        <f>AVERAGE(LARGE(J57:V57,1),LARGE(J57:V57,2),LARGE(J57:V57,3),LARGE(J57:V57,4),LARGE(J57:V57,5),LARGE(J57:V57,6))</f>
        <v>1.75</v>
      </c>
      <c r="I57" s="102">
        <f>COUNTIF(J57:V57,"&gt;0")</f>
        <v>1</v>
      </c>
      <c r="J57" s="126">
        <v>0</v>
      </c>
      <c r="K57" s="127">
        <v>0</v>
      </c>
      <c r="L57" s="127">
        <v>0</v>
      </c>
      <c r="M57" s="127">
        <v>10.5</v>
      </c>
      <c r="N57" s="127">
        <v>0</v>
      </c>
      <c r="O57" s="296">
        <v>0</v>
      </c>
      <c r="P57" s="126">
        <v>0</v>
      </c>
      <c r="Q57" s="202">
        <v>0</v>
      </c>
      <c r="R57" s="127">
        <v>0</v>
      </c>
      <c r="S57" s="127">
        <v>0</v>
      </c>
      <c r="T57" s="126">
        <v>0</v>
      </c>
      <c r="U57" s="213">
        <v>0</v>
      </c>
      <c r="V57" s="214">
        <v>0</v>
      </c>
      <c r="W57" s="182" t="s">
        <v>593</v>
      </c>
    </row>
    <row r="58" spans="1:23" x14ac:dyDescent="0.25">
      <c r="A58" s="162">
        <f>+IF(H58=H57,A57,ROW(A58)-1)</f>
        <v>57</v>
      </c>
      <c r="B58" s="15">
        <v>56</v>
      </c>
      <c r="C58" s="73">
        <f>IF(G58&gt;0,IF(B58=0,51-A58,B58-A58),0)</f>
        <v>-1</v>
      </c>
      <c r="D58" s="75" t="s">
        <v>370</v>
      </c>
      <c r="E58" s="89" t="s">
        <v>209</v>
      </c>
      <c r="F58" s="187" t="s">
        <v>698</v>
      </c>
      <c r="G58" s="10">
        <f>SUM(J58:V58)</f>
        <v>9.75</v>
      </c>
      <c r="H58" s="218">
        <f>AVERAGE(LARGE(J58:V58,1),LARGE(J58:V58,2),LARGE(J58:V58,3),LARGE(J58:V58,4),LARGE(J58:V58,5),LARGE(J58:V58,6))</f>
        <v>1.625</v>
      </c>
      <c r="I58" s="102">
        <f>COUNTIF(J58:V58,"&gt;0")</f>
        <v>1</v>
      </c>
      <c r="J58" s="126">
        <v>0</v>
      </c>
      <c r="K58" s="127">
        <v>0</v>
      </c>
      <c r="L58" s="127">
        <v>0</v>
      </c>
      <c r="M58" s="127">
        <v>0</v>
      </c>
      <c r="N58" s="127">
        <v>0</v>
      </c>
      <c r="O58" s="296">
        <v>0</v>
      </c>
      <c r="P58" s="126">
        <v>0</v>
      </c>
      <c r="Q58" s="201">
        <v>9.75</v>
      </c>
      <c r="R58" s="127">
        <v>0</v>
      </c>
      <c r="S58" s="127">
        <v>0</v>
      </c>
      <c r="T58" s="126">
        <v>0</v>
      </c>
      <c r="U58" s="213">
        <v>0</v>
      </c>
      <c r="V58" s="214">
        <v>0</v>
      </c>
      <c r="W58" s="184" t="s">
        <v>593</v>
      </c>
    </row>
    <row r="59" spans="1:23" x14ac:dyDescent="0.25">
      <c r="A59" s="162">
        <f>+IF(H59=H58,A58,ROW(A59)-1)</f>
        <v>58</v>
      </c>
      <c r="B59" s="15">
        <v>57</v>
      </c>
      <c r="C59" s="73">
        <f>IF(G59&gt;0,IF(B59=0,51-A59,B59-A59),0)</f>
        <v>-1</v>
      </c>
      <c r="D59" s="75" t="s">
        <v>696</v>
      </c>
      <c r="E59" s="89" t="s">
        <v>168</v>
      </c>
      <c r="F59" s="137" t="s">
        <v>697</v>
      </c>
      <c r="G59" s="10">
        <f>SUM(J59:V59)</f>
        <v>7.05</v>
      </c>
      <c r="H59" s="218">
        <f>AVERAGE(LARGE(J59:V59,1),LARGE(J59:V59,2),LARGE(J59:V59,3),LARGE(J59:V59,4),LARGE(J59:V59,5),LARGE(J59:V59,6))</f>
        <v>1.175</v>
      </c>
      <c r="I59" s="102">
        <f>COUNTIF(J59:V59,"&gt;0")</f>
        <v>1</v>
      </c>
      <c r="J59" s="126">
        <v>7.05</v>
      </c>
      <c r="K59" s="127">
        <v>0</v>
      </c>
      <c r="L59" s="127">
        <v>0</v>
      </c>
      <c r="M59" s="127">
        <v>0</v>
      </c>
      <c r="N59" s="127">
        <v>0</v>
      </c>
      <c r="O59" s="296">
        <v>0</v>
      </c>
      <c r="P59" s="126">
        <v>0</v>
      </c>
      <c r="Q59" s="201">
        <v>0</v>
      </c>
      <c r="R59" s="127">
        <v>0</v>
      </c>
      <c r="S59" s="127">
        <v>0</v>
      </c>
      <c r="T59" s="126">
        <v>0</v>
      </c>
      <c r="U59" s="213">
        <v>0</v>
      </c>
      <c r="V59" s="214">
        <v>0</v>
      </c>
      <c r="W59" s="184" t="s">
        <v>593</v>
      </c>
    </row>
    <row r="60" spans="1:23" x14ac:dyDescent="0.25">
      <c r="A60" s="162">
        <f>+IF(H60=H59,A59,ROW(A60)-1)</f>
        <v>59</v>
      </c>
      <c r="B60" s="15">
        <v>58</v>
      </c>
      <c r="C60" s="73">
        <f>IF(G60&gt;0,IF(B60=0,51-A60,B60-A60),0)</f>
        <v>-1</v>
      </c>
      <c r="D60" s="222" t="s">
        <v>551</v>
      </c>
      <c r="E60" s="215" t="s">
        <v>547</v>
      </c>
      <c r="F60" s="137" t="s">
        <v>583</v>
      </c>
      <c r="G60" s="10">
        <f>SUM(J60:V60)</f>
        <v>6.15</v>
      </c>
      <c r="H60" s="218">
        <f>AVERAGE(LARGE(J60:V60,1),LARGE(J60:V60,2),LARGE(J60:V60,3),LARGE(J60:V60,4),LARGE(J60:V60,5),LARGE(J60:V60,6))</f>
        <v>1.0250000000000001</v>
      </c>
      <c r="I60" s="102">
        <f>COUNTIF(J60:V60,"&gt;0")</f>
        <v>1</v>
      </c>
      <c r="J60" s="126">
        <v>0</v>
      </c>
      <c r="K60" s="127">
        <v>0</v>
      </c>
      <c r="L60" s="127">
        <v>0</v>
      </c>
      <c r="M60" s="127">
        <v>0</v>
      </c>
      <c r="N60" s="127">
        <v>0</v>
      </c>
      <c r="O60" s="296">
        <v>0</v>
      </c>
      <c r="P60" s="126">
        <v>0</v>
      </c>
      <c r="Q60" s="201">
        <v>6.15</v>
      </c>
      <c r="R60" s="127">
        <v>0</v>
      </c>
      <c r="S60" s="127">
        <v>0</v>
      </c>
      <c r="T60" s="126">
        <v>0</v>
      </c>
      <c r="U60" s="213">
        <v>0</v>
      </c>
      <c r="V60" s="214">
        <v>0</v>
      </c>
      <c r="W60" s="184" t="s">
        <v>593</v>
      </c>
    </row>
    <row r="61" spans="1:23" x14ac:dyDescent="0.25">
      <c r="A61" s="162">
        <f>+IF(H61=H60,A60,ROW(A61)-1)</f>
        <v>60</v>
      </c>
      <c r="B61" s="15">
        <v>59</v>
      </c>
      <c r="C61" s="73">
        <f>IF(G61&gt;0,IF(B61=0,51-A61,B61-A61),0)</f>
        <v>-1</v>
      </c>
      <c r="D61" s="75" t="s">
        <v>699</v>
      </c>
      <c r="E61" s="89" t="s">
        <v>73</v>
      </c>
      <c r="F61" s="137" t="s">
        <v>697</v>
      </c>
      <c r="G61" s="10">
        <f>SUM(J61:V61)</f>
        <v>5.7</v>
      </c>
      <c r="H61" s="218">
        <f>AVERAGE(LARGE(J61:V61,1),LARGE(J61:V61,2),LARGE(J61:V61,3),LARGE(J61:V61,4),LARGE(J61:V61,5),LARGE(J61:V61,6))</f>
        <v>0.95000000000000007</v>
      </c>
      <c r="I61" s="102">
        <f>COUNTIF(J61:V61,"&gt;0")</f>
        <v>1</v>
      </c>
      <c r="J61" s="126">
        <v>5.7</v>
      </c>
      <c r="K61" s="127">
        <v>0</v>
      </c>
      <c r="L61" s="127">
        <v>0</v>
      </c>
      <c r="M61" s="127">
        <v>0</v>
      </c>
      <c r="N61" s="127">
        <v>0</v>
      </c>
      <c r="O61" s="296">
        <v>0</v>
      </c>
      <c r="P61" s="126">
        <v>0</v>
      </c>
      <c r="Q61" s="201">
        <v>0</v>
      </c>
      <c r="R61" s="127">
        <v>0</v>
      </c>
      <c r="S61" s="127">
        <v>0</v>
      </c>
      <c r="T61" s="126">
        <v>0</v>
      </c>
      <c r="U61" s="213">
        <v>0</v>
      </c>
      <c r="V61" s="214">
        <v>0</v>
      </c>
      <c r="W61" s="184" t="s">
        <v>593</v>
      </c>
    </row>
    <row r="62" spans="1:23" x14ac:dyDescent="0.25">
      <c r="A62" s="162">
        <f>+IF(H62=H61,A61,ROW(A62)-1)</f>
        <v>61</v>
      </c>
      <c r="B62" s="15">
        <v>0</v>
      </c>
      <c r="C62" s="73">
        <f>IF(G62&gt;0,IF(B62=0,51-A62,B62-A62),0)</f>
        <v>0</v>
      </c>
      <c r="D62" s="50" t="s">
        <v>161</v>
      </c>
      <c r="E62" s="17" t="s">
        <v>54</v>
      </c>
      <c r="F62" s="17" t="s">
        <v>584</v>
      </c>
      <c r="G62" s="10">
        <f>SUM(J62:V62)</f>
        <v>0</v>
      </c>
      <c r="H62" s="218">
        <f>AVERAGE(LARGE(J62:V62,1),LARGE(J62:V62,2),LARGE(J62:V62,3),LARGE(J62:V62,4),LARGE(J62:V62,5),LARGE(J62:V62,6))</f>
        <v>0</v>
      </c>
      <c r="I62" s="102">
        <f>COUNTIF(J62:V62,"&gt;0")</f>
        <v>0</v>
      </c>
      <c r="J62" s="126">
        <v>0</v>
      </c>
      <c r="K62" s="127">
        <v>0</v>
      </c>
      <c r="L62" s="127">
        <v>0</v>
      </c>
      <c r="M62" s="127">
        <v>0</v>
      </c>
      <c r="N62" s="127">
        <v>0</v>
      </c>
      <c r="O62" s="296">
        <v>0</v>
      </c>
      <c r="P62" s="126">
        <v>0</v>
      </c>
      <c r="Q62" s="202">
        <v>0</v>
      </c>
      <c r="R62" s="127">
        <v>0</v>
      </c>
      <c r="S62" s="127">
        <v>0</v>
      </c>
      <c r="T62" s="126">
        <v>0</v>
      </c>
      <c r="U62" s="213">
        <v>0</v>
      </c>
      <c r="V62" s="214">
        <v>0</v>
      </c>
      <c r="W62" s="184" t="s">
        <v>593</v>
      </c>
    </row>
    <row r="63" spans="1:23" x14ac:dyDescent="0.25">
      <c r="A63" s="162">
        <f>+IF(H63=H62,A62,ROW(A63)-1)</f>
        <v>61</v>
      </c>
      <c r="B63" s="15">
        <v>0</v>
      </c>
      <c r="C63" s="73">
        <f>IF(G63&gt;0,IF(B63=0,51-A63,B63-A63),0)</f>
        <v>0</v>
      </c>
      <c r="D63" s="14" t="s">
        <v>313</v>
      </c>
      <c r="E63" s="17" t="s">
        <v>314</v>
      </c>
      <c r="F63" s="89" t="s">
        <v>578</v>
      </c>
      <c r="G63" s="10">
        <f>SUM(J63:V63)</f>
        <v>0</v>
      </c>
      <c r="H63" s="218">
        <f>AVERAGE(LARGE(J63:V63,1),LARGE(J63:V63,2),LARGE(J63:V63,3),LARGE(J63:V63,4),LARGE(J63:V63,5),LARGE(J63:V63,6))</f>
        <v>0</v>
      </c>
      <c r="I63" s="102">
        <f>COUNTIF(J63:V63,"&gt;0")</f>
        <v>0</v>
      </c>
      <c r="J63" s="126">
        <v>0</v>
      </c>
      <c r="K63" s="127">
        <v>0</v>
      </c>
      <c r="L63" s="127">
        <v>0</v>
      </c>
      <c r="M63" s="127">
        <v>0</v>
      </c>
      <c r="N63" s="127">
        <v>0</v>
      </c>
      <c r="O63" s="296">
        <v>0</v>
      </c>
      <c r="P63" s="126">
        <v>0</v>
      </c>
      <c r="Q63" s="202">
        <v>0</v>
      </c>
      <c r="R63" s="127">
        <v>0</v>
      </c>
      <c r="S63" s="127">
        <v>0</v>
      </c>
      <c r="T63" s="126">
        <v>0</v>
      </c>
      <c r="U63" s="213">
        <v>0</v>
      </c>
      <c r="V63" s="214">
        <v>0</v>
      </c>
      <c r="W63" s="182" t="s">
        <v>593</v>
      </c>
    </row>
    <row r="64" spans="1:23" x14ac:dyDescent="0.25">
      <c r="A64" s="162">
        <f>+IF(H64=H63,A63,ROW(A64)-1)</f>
        <v>61</v>
      </c>
      <c r="B64" s="15">
        <v>0</v>
      </c>
      <c r="C64" s="73">
        <f>IF(G64&gt;0,IF(B64=0,51-A64,B64-A64),0)</f>
        <v>0</v>
      </c>
      <c r="D64" s="198" t="s">
        <v>187</v>
      </c>
      <c r="E64" s="163" t="s">
        <v>128</v>
      </c>
      <c r="F64" s="140" t="s">
        <v>580</v>
      </c>
      <c r="G64" s="10">
        <f>SUM(J64:V64)</f>
        <v>0</v>
      </c>
      <c r="H64" s="218">
        <f>AVERAGE(LARGE(J64:V64,1),LARGE(J64:V64,2),LARGE(J64:V64,3),LARGE(J64:V64,4),LARGE(J64:V64,5),LARGE(J64:V64,6))</f>
        <v>0</v>
      </c>
      <c r="I64" s="102">
        <f>COUNTIF(J64:V64,"&gt;0")</f>
        <v>0</v>
      </c>
      <c r="J64" s="126">
        <v>0</v>
      </c>
      <c r="K64" s="127">
        <v>0</v>
      </c>
      <c r="L64" s="127">
        <v>0</v>
      </c>
      <c r="M64" s="127">
        <v>0</v>
      </c>
      <c r="N64" s="127">
        <v>0</v>
      </c>
      <c r="O64" s="296">
        <v>0</v>
      </c>
      <c r="P64" s="126">
        <v>0</v>
      </c>
      <c r="Q64" s="202">
        <v>0</v>
      </c>
      <c r="R64" s="127">
        <v>0</v>
      </c>
      <c r="S64" s="127">
        <v>0</v>
      </c>
      <c r="T64" s="126">
        <v>0</v>
      </c>
      <c r="U64" s="213">
        <v>0</v>
      </c>
      <c r="V64" s="214">
        <v>0</v>
      </c>
      <c r="W64" s="182" t="s">
        <v>593</v>
      </c>
    </row>
    <row r="65" spans="1:23" x14ac:dyDescent="0.25">
      <c r="A65" s="162">
        <f>+IF(H65=H64,A64,ROW(A65)-1)</f>
        <v>61</v>
      </c>
      <c r="B65" s="15">
        <v>0</v>
      </c>
      <c r="C65" s="73">
        <f>IF(G65&gt;0,IF(B65=0,51-A65,B65-A65),0)</f>
        <v>0</v>
      </c>
      <c r="D65" s="75" t="s">
        <v>253</v>
      </c>
      <c r="E65" s="160" t="s">
        <v>189</v>
      </c>
      <c r="F65" s="137" t="s">
        <v>584</v>
      </c>
      <c r="G65" s="10">
        <f>SUM(J65:V65)</f>
        <v>0</v>
      </c>
      <c r="H65" s="218">
        <f>AVERAGE(LARGE(J65:V65,1),LARGE(J65:V65,2),LARGE(J65:V65,3),LARGE(J65:V65,4),LARGE(J65:V65,5),LARGE(J65:V65,6))</f>
        <v>0</v>
      </c>
      <c r="I65" s="102">
        <f>COUNTIF(J65:V65,"&gt;0")</f>
        <v>0</v>
      </c>
      <c r="J65" s="126">
        <v>0</v>
      </c>
      <c r="K65" s="127">
        <v>0</v>
      </c>
      <c r="L65" s="127">
        <v>0</v>
      </c>
      <c r="M65" s="127">
        <v>0</v>
      </c>
      <c r="N65" s="127">
        <v>0</v>
      </c>
      <c r="O65" s="296">
        <v>0</v>
      </c>
      <c r="P65" s="126">
        <v>0</v>
      </c>
      <c r="Q65" s="202">
        <v>0</v>
      </c>
      <c r="R65" s="127">
        <v>0</v>
      </c>
      <c r="S65" s="127">
        <v>0</v>
      </c>
      <c r="T65" s="126">
        <v>0</v>
      </c>
      <c r="U65" s="213">
        <v>0</v>
      </c>
      <c r="V65" s="214">
        <v>0</v>
      </c>
      <c r="W65" s="182" t="s">
        <v>593</v>
      </c>
    </row>
    <row r="66" spans="1:23" x14ac:dyDescent="0.25">
      <c r="A66" s="162">
        <f>+IF(H66=H65,A65,ROW(A66)-1)</f>
        <v>61</v>
      </c>
      <c r="B66" s="15">
        <v>0</v>
      </c>
      <c r="C66" s="73">
        <f>IF(G66&gt;0,IF(B66=0,51-A66,B66-A66),0)</f>
        <v>0</v>
      </c>
      <c r="D66" s="75" t="s">
        <v>59</v>
      </c>
      <c r="E66" s="89" t="s">
        <v>83</v>
      </c>
      <c r="F66" s="89" t="s">
        <v>698</v>
      </c>
      <c r="G66" s="10">
        <f>SUM(J66:V66)</f>
        <v>0</v>
      </c>
      <c r="H66" s="218">
        <f>AVERAGE(LARGE(J66:V66,1),LARGE(J66:V66,2),LARGE(J66:V66,3),LARGE(J66:V66,4),LARGE(J66:V66,5),LARGE(J66:V66,6))</f>
        <v>0</v>
      </c>
      <c r="I66" s="102">
        <f>COUNTIF(J66:V66,"&gt;0")</f>
        <v>0</v>
      </c>
      <c r="J66" s="126">
        <v>0</v>
      </c>
      <c r="K66" s="127">
        <v>0</v>
      </c>
      <c r="L66" s="127">
        <v>0</v>
      </c>
      <c r="M66" s="127">
        <v>0</v>
      </c>
      <c r="N66" s="127">
        <v>0</v>
      </c>
      <c r="O66" s="296">
        <v>0</v>
      </c>
      <c r="P66" s="126">
        <v>0</v>
      </c>
      <c r="Q66" s="202">
        <v>0</v>
      </c>
      <c r="R66" s="127">
        <v>0</v>
      </c>
      <c r="S66" s="127">
        <v>0</v>
      </c>
      <c r="T66" s="126">
        <v>0</v>
      </c>
      <c r="U66" s="213">
        <v>0</v>
      </c>
      <c r="V66" s="214">
        <v>0</v>
      </c>
      <c r="W66" s="182" t="s">
        <v>593</v>
      </c>
    </row>
    <row r="67" spans="1:23" x14ac:dyDescent="0.25">
      <c r="A67" s="162">
        <f>+IF(H67=H66,A66,ROW(A67)-1)</f>
        <v>61</v>
      </c>
      <c r="B67" s="15">
        <v>0</v>
      </c>
      <c r="C67" s="73">
        <f>IF(G67&gt;0,IF(B67=0,51-A67,B67-A67),0)</f>
        <v>0</v>
      </c>
      <c r="D67" s="75" t="s">
        <v>59</v>
      </c>
      <c r="E67" s="89" t="s">
        <v>215</v>
      </c>
      <c r="F67" s="187" t="s">
        <v>583</v>
      </c>
      <c r="G67" s="10">
        <f>SUM(J67:V67)</f>
        <v>0</v>
      </c>
      <c r="H67" s="218">
        <f>AVERAGE(LARGE(J67:V67,1),LARGE(J67:V67,2),LARGE(J67:V67,3),LARGE(J67:V67,4),LARGE(J67:V67,5),LARGE(J67:V67,6))</f>
        <v>0</v>
      </c>
      <c r="I67" s="102">
        <f>COUNTIF(J67:V67,"&gt;0")</f>
        <v>0</v>
      </c>
      <c r="J67" s="126">
        <v>0</v>
      </c>
      <c r="K67" s="127">
        <v>0</v>
      </c>
      <c r="L67" s="127">
        <v>0</v>
      </c>
      <c r="M67" s="127">
        <v>0</v>
      </c>
      <c r="N67" s="127">
        <v>0</v>
      </c>
      <c r="O67" s="296">
        <v>0</v>
      </c>
      <c r="P67" s="126">
        <v>0</v>
      </c>
      <c r="Q67" s="202">
        <v>0</v>
      </c>
      <c r="R67" s="127">
        <v>0</v>
      </c>
      <c r="S67" s="127">
        <v>0</v>
      </c>
      <c r="T67" s="126">
        <v>0</v>
      </c>
      <c r="U67" s="213">
        <v>0</v>
      </c>
      <c r="V67" s="214">
        <v>0</v>
      </c>
      <c r="W67" s="184" t="s">
        <v>593</v>
      </c>
    </row>
    <row r="68" spans="1:23" x14ac:dyDescent="0.25">
      <c r="A68" s="162">
        <f>+IF(H68=H67,A67,ROW(A68)-1)</f>
        <v>61</v>
      </c>
      <c r="B68" s="15">
        <v>0</v>
      </c>
      <c r="C68" s="73">
        <f>IF(G68&gt;0,IF(B68=0,51-A68,B68-A68),0)</f>
        <v>0</v>
      </c>
      <c r="D68" s="75" t="s">
        <v>608</v>
      </c>
      <c r="E68" s="89" t="s">
        <v>609</v>
      </c>
      <c r="F68" s="89" t="s">
        <v>581</v>
      </c>
      <c r="G68" s="10">
        <f>SUM(J68:V68)</f>
        <v>0</v>
      </c>
      <c r="H68" s="218">
        <f>AVERAGE(LARGE(J68:V68,1),LARGE(J68:V68,2),LARGE(J68:V68,3),LARGE(J68:V68,4),LARGE(J68:V68,5),LARGE(J68:V68,6))</f>
        <v>0</v>
      </c>
      <c r="I68" s="102">
        <f>COUNTIF(J68:V68,"&gt;0")</f>
        <v>0</v>
      </c>
      <c r="J68" s="126">
        <v>0</v>
      </c>
      <c r="K68" s="127">
        <v>0</v>
      </c>
      <c r="L68" s="127">
        <v>0</v>
      </c>
      <c r="M68" s="127">
        <v>0</v>
      </c>
      <c r="N68" s="127">
        <v>0</v>
      </c>
      <c r="O68" s="296">
        <v>0</v>
      </c>
      <c r="P68" s="126">
        <v>0</v>
      </c>
      <c r="Q68" s="202">
        <v>0</v>
      </c>
      <c r="R68" s="127">
        <v>0</v>
      </c>
      <c r="S68" s="127">
        <v>0</v>
      </c>
      <c r="T68" s="126">
        <v>0</v>
      </c>
      <c r="U68" s="213">
        <v>0</v>
      </c>
      <c r="V68" s="214">
        <v>0</v>
      </c>
      <c r="W68" s="182" t="s">
        <v>593</v>
      </c>
    </row>
    <row r="69" spans="1:23" x14ac:dyDescent="0.25">
      <c r="A69" s="162">
        <f>+IF(H69=H68,A68,ROW(A69)-1)</f>
        <v>61</v>
      </c>
      <c r="B69" s="15">
        <v>0</v>
      </c>
      <c r="C69" s="73">
        <f>IF(G69&gt;0,IF(B69=0,51-A69,B69-A69),0)</f>
        <v>0</v>
      </c>
      <c r="D69" s="75" t="s">
        <v>167</v>
      </c>
      <c r="E69" s="89" t="s">
        <v>110</v>
      </c>
      <c r="F69" s="137" t="s">
        <v>578</v>
      </c>
      <c r="G69" s="10">
        <f>SUM(J69:V69)</f>
        <v>0</v>
      </c>
      <c r="H69" s="218">
        <f>AVERAGE(LARGE(J69:V69,1),LARGE(J69:V69,2),LARGE(J69:V69,3),LARGE(J69:V69,4),LARGE(J69:V69,5),LARGE(J69:V69,6))</f>
        <v>0</v>
      </c>
      <c r="I69" s="102">
        <f>COUNTIF(J69:V69,"&gt;0")</f>
        <v>0</v>
      </c>
      <c r="J69" s="126">
        <v>0</v>
      </c>
      <c r="K69" s="127">
        <v>0</v>
      </c>
      <c r="L69" s="127">
        <v>0</v>
      </c>
      <c r="M69" s="127">
        <v>0</v>
      </c>
      <c r="N69" s="127">
        <v>0</v>
      </c>
      <c r="O69" s="296">
        <v>0</v>
      </c>
      <c r="P69" s="126">
        <v>0</v>
      </c>
      <c r="Q69" s="202">
        <v>0</v>
      </c>
      <c r="R69" s="127">
        <v>0</v>
      </c>
      <c r="S69" s="127">
        <v>0</v>
      </c>
      <c r="T69" s="126">
        <v>0</v>
      </c>
      <c r="U69" s="213">
        <v>0</v>
      </c>
      <c r="V69" s="214">
        <v>0</v>
      </c>
      <c r="W69" s="184" t="s">
        <v>593</v>
      </c>
    </row>
    <row r="70" spans="1:23" x14ac:dyDescent="0.25">
      <c r="A70" s="162">
        <f>+IF(H70=H69,A69,ROW(A70)-1)</f>
        <v>61</v>
      </c>
      <c r="B70" s="15">
        <v>0</v>
      </c>
      <c r="C70" s="73">
        <f>IF(G70&gt;0,IF(B70=0,51-A70,B70-A70),0)</f>
        <v>0</v>
      </c>
      <c r="D70" s="75" t="s">
        <v>289</v>
      </c>
      <c r="E70" s="89" t="s">
        <v>364</v>
      </c>
      <c r="F70" s="89" t="s">
        <v>581</v>
      </c>
      <c r="G70" s="10">
        <f>SUM(J70:V70)</f>
        <v>0</v>
      </c>
      <c r="H70" s="218">
        <f>AVERAGE(LARGE(J70:V70,1),LARGE(J70:V70,2),LARGE(J70:V70,3),LARGE(J70:V70,4),LARGE(J70:V70,5),LARGE(J70:V70,6))</f>
        <v>0</v>
      </c>
      <c r="I70" s="102">
        <f>COUNTIF(J70:V70,"&gt;0")</f>
        <v>0</v>
      </c>
      <c r="J70" s="126">
        <v>0</v>
      </c>
      <c r="K70" s="127">
        <v>0</v>
      </c>
      <c r="L70" s="127">
        <v>0</v>
      </c>
      <c r="M70" s="127">
        <v>0</v>
      </c>
      <c r="N70" s="127">
        <v>0</v>
      </c>
      <c r="O70" s="296">
        <v>0</v>
      </c>
      <c r="P70" s="126">
        <v>0</v>
      </c>
      <c r="Q70" s="202">
        <v>0</v>
      </c>
      <c r="R70" s="127">
        <v>0</v>
      </c>
      <c r="S70" s="127">
        <v>0</v>
      </c>
      <c r="T70" s="126">
        <v>0</v>
      </c>
      <c r="U70" s="213">
        <v>0</v>
      </c>
      <c r="V70" s="214">
        <v>0</v>
      </c>
      <c r="W70" s="182" t="s">
        <v>593</v>
      </c>
    </row>
    <row r="71" spans="1:23" x14ac:dyDescent="0.25">
      <c r="A71" s="162">
        <f>+IF(H71=H70,A70,ROW(A71)-1)</f>
        <v>61</v>
      </c>
      <c r="B71" s="15">
        <v>0</v>
      </c>
      <c r="C71" s="73">
        <f>IF(G71&gt;0,IF(B71=0,51-A71,B71-A71),0)</f>
        <v>0</v>
      </c>
      <c r="D71" s="75" t="s">
        <v>617</v>
      </c>
      <c r="E71" s="89" t="s">
        <v>618</v>
      </c>
      <c r="F71" s="89" t="s">
        <v>581</v>
      </c>
      <c r="G71" s="10">
        <f>SUM(J71:V71)</f>
        <v>0</v>
      </c>
      <c r="H71" s="218">
        <f>AVERAGE(LARGE(J71:V71,1),LARGE(J71:V71,2),LARGE(J71:V71,3),LARGE(J71:V71,4),LARGE(J71:V71,5),LARGE(J71:V71,6))</f>
        <v>0</v>
      </c>
      <c r="I71" s="102">
        <f>COUNTIF(J71:V71,"&gt;0")</f>
        <v>0</v>
      </c>
      <c r="J71" s="126">
        <v>0</v>
      </c>
      <c r="K71" s="127">
        <v>0</v>
      </c>
      <c r="L71" s="127">
        <v>0</v>
      </c>
      <c r="M71" s="127">
        <v>0</v>
      </c>
      <c r="N71" s="127">
        <v>0</v>
      </c>
      <c r="O71" s="296">
        <v>0</v>
      </c>
      <c r="P71" s="126">
        <v>0</v>
      </c>
      <c r="Q71" s="202">
        <v>0</v>
      </c>
      <c r="R71" s="127">
        <v>0</v>
      </c>
      <c r="S71" s="127">
        <v>0</v>
      </c>
      <c r="T71" s="126">
        <v>0</v>
      </c>
      <c r="U71" s="213">
        <v>0</v>
      </c>
      <c r="V71" s="214">
        <v>0</v>
      </c>
      <c r="W71" s="182" t="s">
        <v>593</v>
      </c>
    </row>
    <row r="72" spans="1:23" x14ac:dyDescent="0.25">
      <c r="A72" s="162">
        <f>+IF(H72=H71,A71,ROW(A72)-1)</f>
        <v>61</v>
      </c>
      <c r="B72" s="15">
        <v>0</v>
      </c>
      <c r="C72" s="73">
        <f>IF(G72&gt;0,IF(B72=0,51-A72,B72-A72),0)</f>
        <v>0</v>
      </c>
      <c r="D72" s="56" t="s">
        <v>93</v>
      </c>
      <c r="E72" s="173" t="s">
        <v>48</v>
      </c>
      <c r="F72" s="190" t="s">
        <v>582</v>
      </c>
      <c r="G72" s="10">
        <f>SUM(J72:V72)</f>
        <v>0</v>
      </c>
      <c r="H72" s="218">
        <f>AVERAGE(LARGE(J72:V72,1),LARGE(J72:V72,2),LARGE(J72:V72,3),LARGE(J72:V72,4),LARGE(J72:V72,5),LARGE(J72:V72,6))</f>
        <v>0</v>
      </c>
      <c r="I72" s="102">
        <f>COUNTIF(J72:V72,"&gt;0")</f>
        <v>0</v>
      </c>
      <c r="J72" s="126">
        <v>0</v>
      </c>
      <c r="K72" s="127">
        <v>0</v>
      </c>
      <c r="L72" s="127">
        <v>0</v>
      </c>
      <c r="M72" s="127">
        <v>0</v>
      </c>
      <c r="N72" s="127">
        <v>0</v>
      </c>
      <c r="O72" s="296">
        <v>0</v>
      </c>
      <c r="P72" s="126">
        <v>0</v>
      </c>
      <c r="Q72" s="202">
        <v>0</v>
      </c>
      <c r="R72" s="127">
        <v>0</v>
      </c>
      <c r="S72" s="127">
        <v>0</v>
      </c>
      <c r="T72" s="126">
        <v>0</v>
      </c>
      <c r="U72" s="213">
        <v>0</v>
      </c>
      <c r="V72" s="214">
        <v>0</v>
      </c>
      <c r="W72" s="182" t="s">
        <v>593</v>
      </c>
    </row>
    <row r="73" spans="1:23" x14ac:dyDescent="0.25">
      <c r="A73" s="162">
        <f>+IF(H73=H72,A72,ROW(A73)-1)</f>
        <v>61</v>
      </c>
      <c r="B73" s="15">
        <v>0</v>
      </c>
      <c r="C73" s="73">
        <f>IF(G73&gt;0,IF(B73=0,51-A73,B73-A73),0)</f>
        <v>0</v>
      </c>
      <c r="D73" s="75" t="s">
        <v>213</v>
      </c>
      <c r="E73" s="163" t="s">
        <v>158</v>
      </c>
      <c r="F73" s="84" t="s">
        <v>581</v>
      </c>
      <c r="G73" s="10">
        <f>SUM(J73:V73)</f>
        <v>0</v>
      </c>
      <c r="H73" s="218">
        <f>AVERAGE(LARGE(J73:V73,1),LARGE(J73:V73,2),LARGE(J73:V73,3),LARGE(J73:V73,4),LARGE(J73:V73,5),LARGE(J73:V73,6))</f>
        <v>0</v>
      </c>
      <c r="I73" s="102">
        <f>COUNTIF(J73:V73,"&gt;0")</f>
        <v>0</v>
      </c>
      <c r="J73" s="126">
        <v>0</v>
      </c>
      <c r="K73" s="127">
        <v>0</v>
      </c>
      <c r="L73" s="127">
        <v>0</v>
      </c>
      <c r="M73" s="127">
        <v>0</v>
      </c>
      <c r="N73" s="127">
        <v>0</v>
      </c>
      <c r="O73" s="296">
        <v>0</v>
      </c>
      <c r="P73" s="126">
        <v>0</v>
      </c>
      <c r="Q73" s="202">
        <v>0</v>
      </c>
      <c r="R73" s="127">
        <v>0</v>
      </c>
      <c r="S73" s="127">
        <v>0</v>
      </c>
      <c r="T73" s="126">
        <v>0</v>
      </c>
      <c r="U73" s="213">
        <v>0</v>
      </c>
      <c r="V73" s="214">
        <v>0</v>
      </c>
      <c r="W73" s="184" t="s">
        <v>593</v>
      </c>
    </row>
    <row r="74" spans="1:23" x14ac:dyDescent="0.25">
      <c r="A74" s="162">
        <f>+IF(H74=H73,A73,ROW(A74)-1)</f>
        <v>61</v>
      </c>
      <c r="B74" s="15">
        <v>0</v>
      </c>
      <c r="C74" s="73">
        <f>IF(G74&gt;0,IF(B74=0,51-A74,B74-A74),0)</f>
        <v>0</v>
      </c>
      <c r="D74" s="75" t="s">
        <v>2</v>
      </c>
      <c r="E74" s="89" t="s">
        <v>138</v>
      </c>
      <c r="F74" s="115" t="s">
        <v>582</v>
      </c>
      <c r="G74" s="10">
        <f>SUM(J74:V74)</f>
        <v>0</v>
      </c>
      <c r="H74" s="218">
        <f>AVERAGE(LARGE(J74:V74,1),LARGE(J74:V74,2),LARGE(J74:V74,3),LARGE(J74:V74,4),LARGE(J74:V74,5),LARGE(J74:V74,6))</f>
        <v>0</v>
      </c>
      <c r="I74" s="102">
        <f>COUNTIF(J74:V74,"&gt;0")</f>
        <v>0</v>
      </c>
      <c r="J74" s="126">
        <v>0</v>
      </c>
      <c r="K74" s="127">
        <v>0</v>
      </c>
      <c r="L74" s="127">
        <v>0</v>
      </c>
      <c r="M74" s="127">
        <v>0</v>
      </c>
      <c r="N74" s="127">
        <v>0</v>
      </c>
      <c r="O74" s="296">
        <v>0</v>
      </c>
      <c r="P74" s="126">
        <v>0</v>
      </c>
      <c r="Q74" s="202">
        <v>0</v>
      </c>
      <c r="R74" s="127">
        <v>0</v>
      </c>
      <c r="S74" s="127">
        <v>0</v>
      </c>
      <c r="T74" s="126">
        <v>0</v>
      </c>
      <c r="U74" s="213">
        <v>0</v>
      </c>
      <c r="V74" s="214">
        <v>0</v>
      </c>
      <c r="W74" s="184" t="s">
        <v>593</v>
      </c>
    </row>
    <row r="75" spans="1:23" x14ac:dyDescent="0.25">
      <c r="A75" s="162">
        <f>+IF(H75=H74,A74,ROW(A75)-1)</f>
        <v>61</v>
      </c>
      <c r="B75" s="15">
        <v>0</v>
      </c>
      <c r="C75" s="73">
        <f>IF(G75&gt;0,IF(B75=0,51-A75,B75-A75),0)</f>
        <v>0</v>
      </c>
      <c r="D75" s="75" t="s">
        <v>602</v>
      </c>
      <c r="E75" s="89" t="s">
        <v>140</v>
      </c>
      <c r="F75" s="137" t="s">
        <v>578</v>
      </c>
      <c r="G75" s="10">
        <f>SUM(J75:V75)</f>
        <v>0</v>
      </c>
      <c r="H75" s="218">
        <f>AVERAGE(LARGE(J75:V75,1),LARGE(J75:V75,2),LARGE(J75:V75,3),LARGE(J75:V75,4),LARGE(J75:V75,5),LARGE(J75:V75,6))</f>
        <v>0</v>
      </c>
      <c r="I75" s="102">
        <f>COUNTIF(J75:V75,"&gt;0")</f>
        <v>0</v>
      </c>
      <c r="J75" s="126">
        <v>0</v>
      </c>
      <c r="K75" s="127">
        <v>0</v>
      </c>
      <c r="L75" s="127">
        <v>0</v>
      </c>
      <c r="M75" s="127">
        <v>0</v>
      </c>
      <c r="N75" s="127">
        <v>0</v>
      </c>
      <c r="O75" s="296">
        <v>0</v>
      </c>
      <c r="P75" s="126">
        <v>0</v>
      </c>
      <c r="Q75" s="202">
        <v>0</v>
      </c>
      <c r="R75" s="127">
        <v>0</v>
      </c>
      <c r="S75" s="127">
        <v>0</v>
      </c>
      <c r="T75" s="126">
        <v>0</v>
      </c>
      <c r="U75" s="213">
        <v>0</v>
      </c>
      <c r="V75" s="214">
        <v>0</v>
      </c>
      <c r="W75" s="182" t="s">
        <v>593</v>
      </c>
    </row>
    <row r="76" spans="1:23" x14ac:dyDescent="0.25">
      <c r="A76" s="162">
        <f>+IF(H76=H75,A75,ROW(A76)-1)</f>
        <v>61</v>
      </c>
      <c r="B76" s="15">
        <v>0</v>
      </c>
      <c r="C76" s="73">
        <f>IF(G76&gt;0,IF(B76=0,51-A76,B76-A76),0)</f>
        <v>0</v>
      </c>
      <c r="D76" s="75" t="s">
        <v>634</v>
      </c>
      <c r="E76" s="89" t="s">
        <v>105</v>
      </c>
      <c r="F76" s="84" t="s">
        <v>581</v>
      </c>
      <c r="G76" s="10">
        <f>SUM(J76:V76)</f>
        <v>0</v>
      </c>
      <c r="H76" s="218">
        <f>AVERAGE(LARGE(J76:V76,1),LARGE(J76:V76,2),LARGE(J76:V76,3),LARGE(J76:V76,4),LARGE(J76:V76,5),LARGE(J76:V76,6))</f>
        <v>0</v>
      </c>
      <c r="I76" s="102">
        <f>COUNTIF(J76:V76,"&gt;0")</f>
        <v>0</v>
      </c>
      <c r="J76" s="126">
        <v>0</v>
      </c>
      <c r="K76" s="127">
        <v>0</v>
      </c>
      <c r="L76" s="127">
        <v>0</v>
      </c>
      <c r="M76" s="127">
        <v>0</v>
      </c>
      <c r="N76" s="127">
        <v>0</v>
      </c>
      <c r="O76" s="296">
        <v>0</v>
      </c>
      <c r="P76" s="126">
        <v>0</v>
      </c>
      <c r="Q76" s="202">
        <v>0</v>
      </c>
      <c r="R76" s="127">
        <v>0</v>
      </c>
      <c r="S76" s="127">
        <v>0</v>
      </c>
      <c r="T76" s="126">
        <v>0</v>
      </c>
      <c r="U76" s="213">
        <v>0</v>
      </c>
      <c r="V76" s="214">
        <v>0</v>
      </c>
      <c r="W76" s="184" t="s">
        <v>593</v>
      </c>
    </row>
    <row r="77" spans="1:23" x14ac:dyDescent="0.25">
      <c r="A77" s="162">
        <f>+IF(H77=H76,A76,ROW(A77)-1)</f>
        <v>61</v>
      </c>
      <c r="B77" s="15">
        <v>0</v>
      </c>
      <c r="C77" s="73">
        <f>IF(G77&gt;0,IF(B77=0,51-A77,B77-A77),0)</f>
        <v>0</v>
      </c>
      <c r="D77" s="75" t="s">
        <v>160</v>
      </c>
      <c r="E77" s="89" t="s">
        <v>58</v>
      </c>
      <c r="F77" s="137" t="s">
        <v>578</v>
      </c>
      <c r="G77" s="10">
        <f>SUM(J77:V77)</f>
        <v>0</v>
      </c>
      <c r="H77" s="218">
        <f>AVERAGE(LARGE(J77:V77,1),LARGE(J77:V77,2),LARGE(J77:V77,3),LARGE(J77:V77,4),LARGE(J77:V77,5),LARGE(J77:V77,6))</f>
        <v>0</v>
      </c>
      <c r="I77" s="102">
        <f>COUNTIF(J77:V77,"&gt;0")</f>
        <v>0</v>
      </c>
      <c r="J77" s="126">
        <v>0</v>
      </c>
      <c r="K77" s="127">
        <v>0</v>
      </c>
      <c r="L77" s="127">
        <v>0</v>
      </c>
      <c r="M77" s="127">
        <v>0</v>
      </c>
      <c r="N77" s="127">
        <v>0</v>
      </c>
      <c r="O77" s="296">
        <v>0</v>
      </c>
      <c r="P77" s="126">
        <v>0</v>
      </c>
      <c r="Q77" s="202">
        <v>0</v>
      </c>
      <c r="R77" s="127">
        <v>0</v>
      </c>
      <c r="S77" s="127">
        <v>0</v>
      </c>
      <c r="T77" s="126">
        <v>0</v>
      </c>
      <c r="U77" s="213">
        <v>0</v>
      </c>
      <c r="V77" s="214">
        <v>0</v>
      </c>
      <c r="W77" s="184" t="s">
        <v>593</v>
      </c>
    </row>
    <row r="78" spans="1:23" x14ac:dyDescent="0.25">
      <c r="A78" s="162">
        <f>+IF(H78=H77,A77,ROW(A78)-1)</f>
        <v>61</v>
      </c>
      <c r="B78" s="15">
        <v>0</v>
      </c>
      <c r="C78" s="73">
        <f>IF(G78&gt;0,IF(B78=0,51-A78,B78-A78),0)</f>
        <v>0</v>
      </c>
      <c r="D78" s="75" t="s">
        <v>612</v>
      </c>
      <c r="E78" s="89" t="s">
        <v>613</v>
      </c>
      <c r="F78" s="89" t="s">
        <v>584</v>
      </c>
      <c r="G78" s="10">
        <f>SUM(J78:V78)</f>
        <v>0</v>
      </c>
      <c r="H78" s="218">
        <f>AVERAGE(LARGE(J78:V78,1),LARGE(J78:V78,2),LARGE(J78:V78,3),LARGE(J78:V78,4),LARGE(J78:V78,5),LARGE(J78:V78,6))</f>
        <v>0</v>
      </c>
      <c r="I78" s="102">
        <f>COUNTIF(J78:V78,"&gt;0")</f>
        <v>0</v>
      </c>
      <c r="J78" s="126">
        <v>0</v>
      </c>
      <c r="K78" s="127">
        <v>0</v>
      </c>
      <c r="L78" s="127">
        <v>0</v>
      </c>
      <c r="M78" s="127">
        <v>0</v>
      </c>
      <c r="N78" s="127">
        <v>0</v>
      </c>
      <c r="O78" s="296">
        <v>0</v>
      </c>
      <c r="P78" s="126">
        <v>0</v>
      </c>
      <c r="Q78" s="202">
        <v>0</v>
      </c>
      <c r="R78" s="127">
        <v>0</v>
      </c>
      <c r="S78" s="127">
        <v>0</v>
      </c>
      <c r="T78" s="126">
        <v>0</v>
      </c>
      <c r="U78" s="213">
        <v>0</v>
      </c>
      <c r="V78" s="214">
        <v>0</v>
      </c>
      <c r="W78" s="182" t="s">
        <v>593</v>
      </c>
    </row>
    <row r="79" spans="1:23" x14ac:dyDescent="0.25">
      <c r="A79" s="162">
        <f>+IF(H79=H78,A78,ROW(A79)-1)</f>
        <v>61</v>
      </c>
      <c r="B79" s="15">
        <v>0</v>
      </c>
      <c r="C79" s="73">
        <f>IF(G79&gt;0,IF(B79=0,51-A79,B79-A79),0)</f>
        <v>0</v>
      </c>
      <c r="D79" s="75" t="s">
        <v>674</v>
      </c>
      <c r="E79" s="89" t="s">
        <v>606</v>
      </c>
      <c r="F79" s="159" t="s">
        <v>584</v>
      </c>
      <c r="G79" s="10">
        <f>SUM(J79:V79)</f>
        <v>0</v>
      </c>
      <c r="H79" s="218">
        <f>AVERAGE(LARGE(J79:V79,1),LARGE(J79:V79,2),LARGE(J79:V79,3),LARGE(J79:V79,4),LARGE(J79:V79,5),LARGE(J79:V79,6))</f>
        <v>0</v>
      </c>
      <c r="I79" s="102">
        <f>COUNTIF(J79:V79,"&gt;0")</f>
        <v>0</v>
      </c>
      <c r="J79" s="126">
        <v>0</v>
      </c>
      <c r="K79" s="127">
        <v>0</v>
      </c>
      <c r="L79" s="127">
        <v>0</v>
      </c>
      <c r="M79" s="127">
        <v>0</v>
      </c>
      <c r="N79" s="127">
        <v>0</v>
      </c>
      <c r="O79" s="296">
        <v>0</v>
      </c>
      <c r="P79" s="126">
        <v>0</v>
      </c>
      <c r="Q79" s="202">
        <v>0</v>
      </c>
      <c r="R79" s="127">
        <v>0</v>
      </c>
      <c r="S79" s="127">
        <v>0</v>
      </c>
      <c r="T79" s="126">
        <v>0</v>
      </c>
      <c r="U79" s="213">
        <v>0</v>
      </c>
      <c r="V79" s="214">
        <v>0</v>
      </c>
      <c r="W79" s="182" t="s">
        <v>593</v>
      </c>
    </row>
    <row r="80" spans="1:23" x14ac:dyDescent="0.25">
      <c r="A80" s="162">
        <f>+IF(H80=H79,A79,ROW(A80)-1)</f>
        <v>61</v>
      </c>
      <c r="B80" s="15">
        <v>0</v>
      </c>
      <c r="C80" s="73">
        <f>IF(G80&gt;0,IF(B80=0,51-A80,B80-A80),0)</f>
        <v>0</v>
      </c>
      <c r="D80" s="198" t="s">
        <v>216</v>
      </c>
      <c r="E80" s="163" t="s">
        <v>215</v>
      </c>
      <c r="F80" s="137" t="s">
        <v>580</v>
      </c>
      <c r="G80" s="10">
        <f>SUM(J80:V80)</f>
        <v>0</v>
      </c>
      <c r="H80" s="218">
        <f>AVERAGE(LARGE(J80:V80,1),LARGE(J80:V80,2),LARGE(J80:V80,3),LARGE(J80:V80,4),LARGE(J80:V80,5),LARGE(J80:V80,6))</f>
        <v>0</v>
      </c>
      <c r="I80" s="102">
        <f>COUNTIF(J80:V80,"&gt;0")</f>
        <v>0</v>
      </c>
      <c r="J80" s="126">
        <v>0</v>
      </c>
      <c r="K80" s="127">
        <v>0</v>
      </c>
      <c r="L80" s="127">
        <v>0</v>
      </c>
      <c r="M80" s="127">
        <v>0</v>
      </c>
      <c r="N80" s="127">
        <v>0</v>
      </c>
      <c r="O80" s="296">
        <v>0</v>
      </c>
      <c r="P80" s="126">
        <v>0</v>
      </c>
      <c r="Q80" s="202">
        <v>0</v>
      </c>
      <c r="R80" s="127">
        <v>0</v>
      </c>
      <c r="S80" s="127">
        <v>0</v>
      </c>
      <c r="T80" s="126">
        <v>0</v>
      </c>
      <c r="U80" s="213">
        <v>0</v>
      </c>
      <c r="V80" s="214">
        <v>0</v>
      </c>
      <c r="W80" s="184" t="s">
        <v>593</v>
      </c>
    </row>
    <row r="81" spans="1:23" x14ac:dyDescent="0.25">
      <c r="A81" s="162">
        <f>+IF(H81=H80,A80,ROW(A81)-1)</f>
        <v>61</v>
      </c>
      <c r="B81" s="15">
        <v>0</v>
      </c>
      <c r="C81" s="73">
        <f>IF(G81&gt;0,IF(B81=0,51-A81,B81-A81),0)</f>
        <v>0</v>
      </c>
      <c r="D81" s="75" t="s">
        <v>558</v>
      </c>
      <c r="E81" s="89" t="s">
        <v>557</v>
      </c>
      <c r="F81" s="137" t="s">
        <v>582</v>
      </c>
      <c r="G81" s="10">
        <f>SUM(J81:V81)</f>
        <v>0</v>
      </c>
      <c r="H81" s="218">
        <f>AVERAGE(LARGE(J81:V81,1),LARGE(J81:V81,2),LARGE(J81:V81,3),LARGE(J81:V81,4),LARGE(J81:V81,5),LARGE(J81:V81,6))</f>
        <v>0</v>
      </c>
      <c r="I81" s="102">
        <f>COUNTIF(J81:V81,"&gt;0")</f>
        <v>0</v>
      </c>
      <c r="J81" s="126">
        <v>0</v>
      </c>
      <c r="K81" s="127">
        <v>0</v>
      </c>
      <c r="L81" s="127">
        <v>0</v>
      </c>
      <c r="M81" s="127">
        <v>0</v>
      </c>
      <c r="N81" s="127">
        <v>0</v>
      </c>
      <c r="O81" s="296">
        <v>0</v>
      </c>
      <c r="P81" s="126">
        <v>0</v>
      </c>
      <c r="Q81" s="202">
        <v>0</v>
      </c>
      <c r="R81" s="127">
        <v>0</v>
      </c>
      <c r="S81" s="127">
        <v>0</v>
      </c>
      <c r="T81" s="126">
        <v>0</v>
      </c>
      <c r="U81" s="213">
        <v>0</v>
      </c>
      <c r="V81" s="214">
        <v>0</v>
      </c>
      <c r="W81" s="182" t="s">
        <v>593</v>
      </c>
    </row>
    <row r="82" spans="1:23" x14ac:dyDescent="0.25">
      <c r="A82" s="162">
        <f>+IF(H82=H81,A81,ROW(A82)-1)</f>
        <v>61</v>
      </c>
      <c r="B82" s="15">
        <v>0</v>
      </c>
      <c r="C82" s="73">
        <f>IF(G82&gt;0,IF(B82=0,51-A82,B82-A82),0)</f>
        <v>0</v>
      </c>
      <c r="D82" s="198" t="s">
        <v>211</v>
      </c>
      <c r="E82" s="163" t="s">
        <v>189</v>
      </c>
      <c r="F82" s="163" t="s">
        <v>580</v>
      </c>
      <c r="G82" s="10">
        <f>SUM(J82:V82)</f>
        <v>0</v>
      </c>
      <c r="H82" s="218">
        <f>AVERAGE(LARGE(J82:V82,1),LARGE(J82:V82,2),LARGE(J82:V82,3),LARGE(J82:V82,4),LARGE(J82:V82,5),LARGE(J82:V82,6))</f>
        <v>0</v>
      </c>
      <c r="I82" s="102">
        <f>COUNTIF(J82:V82,"&gt;0")</f>
        <v>0</v>
      </c>
      <c r="J82" s="126">
        <v>0</v>
      </c>
      <c r="K82" s="127">
        <v>0</v>
      </c>
      <c r="L82" s="127">
        <v>0</v>
      </c>
      <c r="M82" s="127">
        <v>0</v>
      </c>
      <c r="N82" s="127">
        <v>0</v>
      </c>
      <c r="O82" s="296">
        <v>0</v>
      </c>
      <c r="P82" s="126">
        <v>0</v>
      </c>
      <c r="Q82" s="202">
        <v>0</v>
      </c>
      <c r="R82" s="127">
        <v>0</v>
      </c>
      <c r="S82" s="127">
        <v>0</v>
      </c>
      <c r="T82" s="126">
        <v>0</v>
      </c>
      <c r="U82" s="213">
        <v>0</v>
      </c>
      <c r="V82" s="214">
        <v>0</v>
      </c>
      <c r="W82" s="182" t="s">
        <v>593</v>
      </c>
    </row>
    <row r="83" spans="1:23" x14ac:dyDescent="0.25">
      <c r="A83" s="162">
        <f>+IF(H83=H82,A82,ROW(A83)-1)</f>
        <v>61</v>
      </c>
      <c r="B83" s="15">
        <v>0</v>
      </c>
      <c r="C83" s="73">
        <f>IF(G83&gt;0,IF(B83=0,51-A83,B83-A83),0)</f>
        <v>0</v>
      </c>
      <c r="D83" s="75" t="s">
        <v>341</v>
      </c>
      <c r="E83" s="89" t="s">
        <v>342</v>
      </c>
      <c r="F83" s="159" t="s">
        <v>578</v>
      </c>
      <c r="G83" s="10">
        <f>SUM(J83:V83)</f>
        <v>0</v>
      </c>
      <c r="H83" s="218">
        <f>AVERAGE(LARGE(J83:V83,1),LARGE(J83:V83,2),LARGE(J83:V83,3),LARGE(J83:V83,4),LARGE(J83:V83,5),LARGE(J83:V83,6))</f>
        <v>0</v>
      </c>
      <c r="I83" s="102">
        <f>COUNTIF(J83:V83,"&gt;0")</f>
        <v>0</v>
      </c>
      <c r="J83" s="126">
        <v>0</v>
      </c>
      <c r="K83" s="127">
        <v>0</v>
      </c>
      <c r="L83" s="127">
        <v>0</v>
      </c>
      <c r="M83" s="127">
        <v>0</v>
      </c>
      <c r="N83" s="127">
        <v>0</v>
      </c>
      <c r="O83" s="296">
        <v>0</v>
      </c>
      <c r="P83" s="126">
        <v>0</v>
      </c>
      <c r="Q83" s="202">
        <v>0</v>
      </c>
      <c r="R83" s="127">
        <v>0</v>
      </c>
      <c r="S83" s="127">
        <v>0</v>
      </c>
      <c r="T83" s="126">
        <v>0</v>
      </c>
      <c r="U83" s="213">
        <v>0</v>
      </c>
      <c r="V83" s="214">
        <v>0</v>
      </c>
      <c r="W83" s="184" t="s">
        <v>593</v>
      </c>
    </row>
    <row r="84" spans="1:23" x14ac:dyDescent="0.25">
      <c r="A84" s="162">
        <f>+IF(H84=H83,A83,ROW(A84)-1)</f>
        <v>61</v>
      </c>
      <c r="B84" s="15">
        <v>0</v>
      </c>
      <c r="C84" s="73">
        <f>IF(G84&gt;0,IF(B84=0,51-A84,B84-A84),0)</f>
        <v>0</v>
      </c>
      <c r="D84" s="75" t="s">
        <v>79</v>
      </c>
      <c r="E84" s="89" t="s">
        <v>110</v>
      </c>
      <c r="F84" s="159" t="s">
        <v>600</v>
      </c>
      <c r="G84" s="10">
        <f>SUM(J84:V84)</f>
        <v>0</v>
      </c>
      <c r="H84" s="218">
        <f>AVERAGE(LARGE(J84:V84,1),LARGE(J84:V84,2),LARGE(J84:V84,3),LARGE(J84:V84,4),LARGE(J84:V84,5),LARGE(J84:V84,6))</f>
        <v>0</v>
      </c>
      <c r="I84" s="102">
        <f>COUNTIF(J84:V84,"&gt;0")</f>
        <v>0</v>
      </c>
      <c r="J84" s="126">
        <v>0</v>
      </c>
      <c r="K84" s="127">
        <v>0</v>
      </c>
      <c r="L84" s="127">
        <v>0</v>
      </c>
      <c r="M84" s="127">
        <v>0</v>
      </c>
      <c r="N84" s="127">
        <v>0</v>
      </c>
      <c r="O84" s="296">
        <v>0</v>
      </c>
      <c r="P84" s="126">
        <v>0</v>
      </c>
      <c r="Q84" s="202">
        <v>0</v>
      </c>
      <c r="R84" s="127">
        <v>0</v>
      </c>
      <c r="S84" s="127">
        <v>0</v>
      </c>
      <c r="T84" s="126">
        <v>0</v>
      </c>
      <c r="U84" s="213">
        <v>0</v>
      </c>
      <c r="V84" s="214">
        <v>0</v>
      </c>
      <c r="W84" s="184" t="s">
        <v>593</v>
      </c>
    </row>
    <row r="85" spans="1:23" x14ac:dyDescent="0.25">
      <c r="A85" s="162">
        <f>+IF(H85=H84,A84,ROW(A85)-1)</f>
        <v>61</v>
      </c>
      <c r="B85" s="15">
        <v>0</v>
      </c>
      <c r="C85" s="73">
        <f>IF(G85&gt;0,IF(B85=0,51-A85,B85-A85),0)</f>
        <v>0</v>
      </c>
      <c r="D85" s="75" t="s">
        <v>663</v>
      </c>
      <c r="E85" s="89" t="s">
        <v>611</v>
      </c>
      <c r="F85" s="159" t="s">
        <v>582</v>
      </c>
      <c r="G85" s="10">
        <f>SUM(J85:V85)</f>
        <v>0</v>
      </c>
      <c r="H85" s="218">
        <f>AVERAGE(LARGE(J85:V85,1),LARGE(J85:V85,2),LARGE(J85:V85,3),LARGE(J85:V85,4),LARGE(J85:V85,5),LARGE(J85:V85,6))</f>
        <v>0</v>
      </c>
      <c r="I85" s="102">
        <f>COUNTIF(J85:V85,"&gt;0")</f>
        <v>0</v>
      </c>
      <c r="J85" s="126">
        <v>0</v>
      </c>
      <c r="K85" s="127">
        <v>0</v>
      </c>
      <c r="L85" s="127">
        <v>0</v>
      </c>
      <c r="M85" s="127">
        <v>0</v>
      </c>
      <c r="N85" s="127">
        <v>0</v>
      </c>
      <c r="O85" s="296">
        <v>0</v>
      </c>
      <c r="P85" s="126">
        <v>0</v>
      </c>
      <c r="Q85" s="202">
        <v>0</v>
      </c>
      <c r="R85" s="127">
        <v>0</v>
      </c>
      <c r="S85" s="127">
        <v>0</v>
      </c>
      <c r="T85" s="126">
        <v>0</v>
      </c>
      <c r="U85" s="213">
        <v>0</v>
      </c>
      <c r="V85" s="214">
        <v>0</v>
      </c>
      <c r="W85" s="182" t="s">
        <v>593</v>
      </c>
    </row>
    <row r="86" spans="1:23" x14ac:dyDescent="0.25">
      <c r="A86" s="162">
        <f>+IF(H86=H85,A85,ROW(A86)-1)</f>
        <v>61</v>
      </c>
      <c r="B86" s="15">
        <v>0</v>
      </c>
      <c r="C86" s="73">
        <f>IF(G86&gt;0,IF(B86=0,51-A86,B86-A86),0)</f>
        <v>0</v>
      </c>
      <c r="D86" s="75" t="s">
        <v>663</v>
      </c>
      <c r="E86" s="89" t="s">
        <v>664</v>
      </c>
      <c r="F86" s="159" t="s">
        <v>582</v>
      </c>
      <c r="G86" s="10">
        <f>SUM(J86:V86)</f>
        <v>0</v>
      </c>
      <c r="H86" s="218">
        <f>AVERAGE(LARGE(J86:V86,1),LARGE(J86:V86,2),LARGE(J86:V86,3),LARGE(J86:V86,4),LARGE(J86:V86,5),LARGE(J86:V86,6))</f>
        <v>0</v>
      </c>
      <c r="I86" s="102">
        <f>COUNTIF(J86:V86,"&gt;0")</f>
        <v>0</v>
      </c>
      <c r="J86" s="126">
        <v>0</v>
      </c>
      <c r="K86" s="127">
        <v>0</v>
      </c>
      <c r="L86" s="127">
        <v>0</v>
      </c>
      <c r="M86" s="127">
        <v>0</v>
      </c>
      <c r="N86" s="127">
        <v>0</v>
      </c>
      <c r="O86" s="296">
        <v>0</v>
      </c>
      <c r="P86" s="126">
        <v>0</v>
      </c>
      <c r="Q86" s="202">
        <v>0</v>
      </c>
      <c r="R86" s="127">
        <v>0</v>
      </c>
      <c r="S86" s="127">
        <v>0</v>
      </c>
      <c r="T86" s="126">
        <v>0</v>
      </c>
      <c r="U86" s="213">
        <v>0</v>
      </c>
      <c r="V86" s="214">
        <v>0</v>
      </c>
      <c r="W86" s="182" t="s">
        <v>593</v>
      </c>
    </row>
    <row r="87" spans="1:23" x14ac:dyDescent="0.25">
      <c r="A87" s="162">
        <f>+IF(H87=H86,A86,ROW(A87)-1)</f>
        <v>61</v>
      </c>
      <c r="B87" s="15">
        <v>0</v>
      </c>
      <c r="C87" s="73">
        <f>IF(G87&gt;0,IF(B87=0,51-A87,B87-A87),0)</f>
        <v>0</v>
      </c>
      <c r="D87" s="56" t="s">
        <v>155</v>
      </c>
      <c r="E87" s="173" t="s">
        <v>112</v>
      </c>
      <c r="F87" s="190" t="s">
        <v>582</v>
      </c>
      <c r="G87" s="10">
        <f>SUM(J87:V87)</f>
        <v>0</v>
      </c>
      <c r="H87" s="218">
        <f>AVERAGE(LARGE(J87:V87,1),LARGE(J87:V87,2),LARGE(J87:V87,3),LARGE(J87:V87,4),LARGE(J87:V87,5),LARGE(J87:V87,6))</f>
        <v>0</v>
      </c>
      <c r="I87" s="102">
        <f>COUNTIF(J87:V87,"&gt;0")</f>
        <v>0</v>
      </c>
      <c r="J87" s="126">
        <v>0</v>
      </c>
      <c r="K87" s="127">
        <v>0</v>
      </c>
      <c r="L87" s="127">
        <v>0</v>
      </c>
      <c r="M87" s="127">
        <v>0</v>
      </c>
      <c r="N87" s="127">
        <v>0</v>
      </c>
      <c r="O87" s="296">
        <v>0</v>
      </c>
      <c r="P87" s="126">
        <v>0</v>
      </c>
      <c r="Q87" s="202">
        <v>0</v>
      </c>
      <c r="R87" s="127">
        <v>0</v>
      </c>
      <c r="S87" s="127">
        <v>0</v>
      </c>
      <c r="T87" s="126">
        <v>0</v>
      </c>
      <c r="U87" s="213">
        <v>0</v>
      </c>
      <c r="V87" s="214">
        <v>0</v>
      </c>
      <c r="W87" s="182" t="s">
        <v>593</v>
      </c>
    </row>
    <row r="88" spans="1:23" x14ac:dyDescent="0.25">
      <c r="A88" s="162">
        <f>+IF(H88=H87,A87,ROW(A88)-1)</f>
        <v>61</v>
      </c>
      <c r="B88" s="15">
        <v>0</v>
      </c>
      <c r="C88" s="73">
        <f>IF(G88&gt;0,IF(B88=0,51-A88,B88-A88),0)</f>
        <v>0</v>
      </c>
      <c r="D88" s="75" t="s">
        <v>639</v>
      </c>
      <c r="E88" s="89" t="s">
        <v>640</v>
      </c>
      <c r="F88" s="187" t="s">
        <v>583</v>
      </c>
      <c r="G88" s="10">
        <f>SUM(J88:V88)</f>
        <v>0</v>
      </c>
      <c r="H88" s="218">
        <f>AVERAGE(LARGE(J88:V88,1),LARGE(J88:V88,2),LARGE(J88:V88,3),LARGE(J88:V88,4),LARGE(J88:V88,5),LARGE(J88:V88,6))</f>
        <v>0</v>
      </c>
      <c r="I88" s="102">
        <f>COUNTIF(J88:V88,"&gt;0")</f>
        <v>0</v>
      </c>
      <c r="J88" s="126">
        <v>0</v>
      </c>
      <c r="K88" s="127">
        <v>0</v>
      </c>
      <c r="L88" s="127">
        <v>0</v>
      </c>
      <c r="M88" s="127">
        <v>0</v>
      </c>
      <c r="N88" s="127">
        <v>0</v>
      </c>
      <c r="O88" s="296">
        <v>0</v>
      </c>
      <c r="P88" s="126">
        <v>0</v>
      </c>
      <c r="Q88" s="202">
        <v>0</v>
      </c>
      <c r="R88" s="127">
        <v>0</v>
      </c>
      <c r="S88" s="127">
        <v>0</v>
      </c>
      <c r="T88" s="126">
        <v>0</v>
      </c>
      <c r="U88" s="213">
        <v>0</v>
      </c>
      <c r="V88" s="214">
        <v>0</v>
      </c>
      <c r="W88" s="184" t="s">
        <v>593</v>
      </c>
    </row>
    <row r="89" spans="1:23" x14ac:dyDescent="0.25">
      <c r="A89" s="162">
        <f>+IF(H89=H88,A88,ROW(A89)-1)</f>
        <v>61</v>
      </c>
      <c r="B89" s="15">
        <v>0</v>
      </c>
      <c r="C89" s="73">
        <f>IF(G89&gt;0,IF(B89=0,51-A89,B89-A89),0)</f>
        <v>0</v>
      </c>
      <c r="D89" s="75" t="s">
        <v>116</v>
      </c>
      <c r="E89" s="89" t="s">
        <v>225</v>
      </c>
      <c r="F89" s="137" t="s">
        <v>581</v>
      </c>
      <c r="G89" s="10">
        <f>SUM(J89:V89)</f>
        <v>0</v>
      </c>
      <c r="H89" s="218">
        <f>AVERAGE(LARGE(J89:V89,1),LARGE(J89:V89,2),LARGE(J89:V89,3),LARGE(J89:V89,4),LARGE(J89:V89,5),LARGE(J89:V89,6))</f>
        <v>0</v>
      </c>
      <c r="I89" s="102">
        <f>COUNTIF(J89:V89,"&gt;0")</f>
        <v>0</v>
      </c>
      <c r="J89" s="126">
        <v>0</v>
      </c>
      <c r="K89" s="127">
        <v>0</v>
      </c>
      <c r="L89" s="127">
        <v>0</v>
      </c>
      <c r="M89" s="127">
        <v>0</v>
      </c>
      <c r="N89" s="127">
        <v>0</v>
      </c>
      <c r="O89" s="296">
        <v>0</v>
      </c>
      <c r="P89" s="126">
        <v>0</v>
      </c>
      <c r="Q89" s="202">
        <v>0</v>
      </c>
      <c r="R89" s="127">
        <v>0</v>
      </c>
      <c r="S89" s="127">
        <v>0</v>
      </c>
      <c r="T89" s="126">
        <v>0</v>
      </c>
      <c r="U89" s="213">
        <v>0</v>
      </c>
      <c r="V89" s="214">
        <v>0</v>
      </c>
      <c r="W89" s="182" t="s">
        <v>593</v>
      </c>
    </row>
    <row r="90" spans="1:23" x14ac:dyDescent="0.25">
      <c r="A90" s="162">
        <f>+IF(H90=H89,A89,ROW(A90)-1)</f>
        <v>61</v>
      </c>
      <c r="B90" s="15">
        <v>0</v>
      </c>
      <c r="C90" s="73">
        <f>IF(G90&gt;0,IF(B90=0,51-A90,B90-A90),0)</f>
        <v>0</v>
      </c>
      <c r="D90" s="75" t="s">
        <v>605</v>
      </c>
      <c r="E90" s="89" t="s">
        <v>606</v>
      </c>
      <c r="F90" s="89" t="s">
        <v>584</v>
      </c>
      <c r="G90" s="10">
        <f>SUM(J90:V90)</f>
        <v>0</v>
      </c>
      <c r="H90" s="218">
        <f>AVERAGE(LARGE(J90:V90,1),LARGE(J90:V90,2),LARGE(J90:V90,3),LARGE(J90:V90,4),LARGE(J90:V90,5),LARGE(J90:V90,6))</f>
        <v>0</v>
      </c>
      <c r="I90" s="102">
        <f>COUNTIF(J90:V90,"&gt;0")</f>
        <v>0</v>
      </c>
      <c r="J90" s="126">
        <v>0</v>
      </c>
      <c r="K90" s="127">
        <v>0</v>
      </c>
      <c r="L90" s="127">
        <v>0</v>
      </c>
      <c r="M90" s="127">
        <v>0</v>
      </c>
      <c r="N90" s="127">
        <v>0</v>
      </c>
      <c r="O90" s="296">
        <v>0</v>
      </c>
      <c r="P90" s="126">
        <v>0</v>
      </c>
      <c r="Q90" s="202">
        <v>0</v>
      </c>
      <c r="R90" s="127">
        <v>0</v>
      </c>
      <c r="S90" s="127">
        <v>0</v>
      </c>
      <c r="T90" s="126">
        <v>0</v>
      </c>
      <c r="U90" s="213">
        <v>0</v>
      </c>
      <c r="V90" s="214">
        <v>0</v>
      </c>
      <c r="W90" s="182" t="s">
        <v>593</v>
      </c>
    </row>
    <row r="91" spans="1:23" x14ac:dyDescent="0.25">
      <c r="A91" s="162">
        <f>+IF(H91=H90,A90,ROW(A91)-1)</f>
        <v>61</v>
      </c>
      <c r="B91" s="15">
        <v>0</v>
      </c>
      <c r="C91" s="73">
        <f>IF(G91&gt;0,IF(B91=0,51-A91,B91-A91),0)</f>
        <v>0</v>
      </c>
      <c r="D91" s="75" t="s">
        <v>667</v>
      </c>
      <c r="E91" s="89" t="s">
        <v>668</v>
      </c>
      <c r="F91" s="137" t="s">
        <v>600</v>
      </c>
      <c r="G91" s="10">
        <f>SUM(J91:V91)</f>
        <v>0</v>
      </c>
      <c r="H91" s="218">
        <f>AVERAGE(LARGE(J91:V91,1),LARGE(J91:V91,2),LARGE(J91:V91,3),LARGE(J91:V91,4),LARGE(J91:V91,5),LARGE(J91:V91,6))</f>
        <v>0</v>
      </c>
      <c r="I91" s="102">
        <f>COUNTIF(J91:V91,"&gt;0")</f>
        <v>0</v>
      </c>
      <c r="J91" s="126">
        <v>0</v>
      </c>
      <c r="K91" s="127">
        <v>0</v>
      </c>
      <c r="L91" s="127">
        <v>0</v>
      </c>
      <c r="M91" s="127">
        <v>0</v>
      </c>
      <c r="N91" s="127">
        <v>0</v>
      </c>
      <c r="O91" s="296">
        <v>0</v>
      </c>
      <c r="P91" s="126">
        <v>0</v>
      </c>
      <c r="Q91" s="202">
        <v>0</v>
      </c>
      <c r="R91" s="127">
        <v>0</v>
      </c>
      <c r="S91" s="127">
        <v>0</v>
      </c>
      <c r="T91" s="126">
        <v>0</v>
      </c>
      <c r="U91" s="213">
        <v>0</v>
      </c>
      <c r="V91" s="214">
        <v>0</v>
      </c>
      <c r="W91" s="182" t="s">
        <v>593</v>
      </c>
    </row>
    <row r="92" spans="1:23" x14ac:dyDescent="0.25">
      <c r="A92" s="162">
        <f>+IF(H92=H91,A91,ROW(A92)-1)</f>
        <v>61</v>
      </c>
      <c r="B92" s="15">
        <v>0</v>
      </c>
      <c r="C92" s="73">
        <f>IF(G92&gt;0,IF(B92=0,51-A92,B92-A92),0)</f>
        <v>0</v>
      </c>
      <c r="D92" s="75" t="s">
        <v>205</v>
      </c>
      <c r="E92" s="89" t="s">
        <v>58</v>
      </c>
      <c r="F92" s="137" t="s">
        <v>584</v>
      </c>
      <c r="G92" s="10">
        <f>SUM(J92:V92)</f>
        <v>0</v>
      </c>
      <c r="H92" s="218">
        <f>AVERAGE(LARGE(J92:V92,1),LARGE(J92:V92,2),LARGE(J92:V92,3),LARGE(J92:V92,4),LARGE(J92:V92,5),LARGE(J92:V92,6))</f>
        <v>0</v>
      </c>
      <c r="I92" s="102">
        <f>COUNTIF(J92:V92,"&gt;0")</f>
        <v>0</v>
      </c>
      <c r="J92" s="126">
        <v>0</v>
      </c>
      <c r="K92" s="127">
        <v>0</v>
      </c>
      <c r="L92" s="127">
        <v>0</v>
      </c>
      <c r="M92" s="127">
        <v>0</v>
      </c>
      <c r="N92" s="127">
        <v>0</v>
      </c>
      <c r="O92" s="296">
        <v>0</v>
      </c>
      <c r="P92" s="126">
        <v>0</v>
      </c>
      <c r="Q92" s="202">
        <v>0</v>
      </c>
      <c r="R92" s="127">
        <v>0</v>
      </c>
      <c r="S92" s="127">
        <v>0</v>
      </c>
      <c r="T92" s="126">
        <v>0</v>
      </c>
      <c r="U92" s="213">
        <v>0</v>
      </c>
      <c r="V92" s="214">
        <v>0</v>
      </c>
      <c r="W92" s="184" t="s">
        <v>593</v>
      </c>
    </row>
    <row r="93" spans="1:23" x14ac:dyDescent="0.25">
      <c r="A93" s="162">
        <f>+IF(H93=H92,A92,ROW(A93)-1)</f>
        <v>61</v>
      </c>
      <c r="B93" s="15">
        <v>0</v>
      </c>
      <c r="C93" s="73">
        <f>IF(G93&gt;0,IF(B93=0,51-A93,B93-A93),0)</f>
        <v>0</v>
      </c>
      <c r="D93" s="75" t="s">
        <v>621</v>
      </c>
      <c r="E93" s="187" t="s">
        <v>654</v>
      </c>
      <c r="F93" s="89" t="s">
        <v>581</v>
      </c>
      <c r="G93" s="10">
        <f>SUM(J93:V93)</f>
        <v>0</v>
      </c>
      <c r="H93" s="218">
        <f>AVERAGE(LARGE(J93:V93,1),LARGE(J93:V93,2),LARGE(J93:V93,3),LARGE(J93:V93,4),LARGE(J93:V93,5),LARGE(J93:V93,6))</f>
        <v>0</v>
      </c>
      <c r="I93" s="102">
        <f>COUNTIF(J93:V93,"&gt;0")</f>
        <v>0</v>
      </c>
      <c r="J93" s="126">
        <v>0</v>
      </c>
      <c r="K93" s="127">
        <v>0</v>
      </c>
      <c r="L93" s="127">
        <v>0</v>
      </c>
      <c r="M93" s="127">
        <v>0</v>
      </c>
      <c r="N93" s="127">
        <v>0</v>
      </c>
      <c r="O93" s="296">
        <v>0</v>
      </c>
      <c r="P93" s="126">
        <v>0</v>
      </c>
      <c r="Q93" s="202">
        <v>0</v>
      </c>
      <c r="R93" s="127">
        <v>0</v>
      </c>
      <c r="S93" s="127">
        <v>0</v>
      </c>
      <c r="T93" s="126">
        <v>0</v>
      </c>
      <c r="U93" s="213">
        <v>0</v>
      </c>
      <c r="V93" s="214">
        <v>0</v>
      </c>
      <c r="W93" s="184" t="s">
        <v>593</v>
      </c>
    </row>
    <row r="94" spans="1:23" x14ac:dyDescent="0.25">
      <c r="A94" s="162">
        <f>+IF(H94=H93,A93,ROW(A94)-1)</f>
        <v>61</v>
      </c>
      <c r="B94" s="15">
        <v>0</v>
      </c>
      <c r="C94" s="73">
        <f>IF(G94&gt;0,IF(B94=0,51-A94,B94-A94),0)</f>
        <v>0</v>
      </c>
      <c r="D94" s="75" t="s">
        <v>166</v>
      </c>
      <c r="E94" s="89" t="s">
        <v>58</v>
      </c>
      <c r="F94" s="137" t="s">
        <v>580</v>
      </c>
      <c r="G94" s="10">
        <f>SUM(J94:V94)</f>
        <v>0</v>
      </c>
      <c r="H94" s="218">
        <f>AVERAGE(LARGE(J94:V94,1),LARGE(J94:V94,2),LARGE(J94:V94,3),LARGE(J94:V94,4),LARGE(J94:V94,5),LARGE(J94:V94,6))</f>
        <v>0</v>
      </c>
      <c r="I94" s="102">
        <f>COUNTIF(J94:V94,"&gt;0")</f>
        <v>0</v>
      </c>
      <c r="J94" s="126">
        <v>0</v>
      </c>
      <c r="K94" s="127">
        <v>0</v>
      </c>
      <c r="L94" s="127">
        <v>0</v>
      </c>
      <c r="M94" s="127">
        <v>0</v>
      </c>
      <c r="N94" s="127">
        <v>0</v>
      </c>
      <c r="O94" s="296">
        <v>0</v>
      </c>
      <c r="P94" s="126">
        <v>0</v>
      </c>
      <c r="Q94" s="202">
        <v>0</v>
      </c>
      <c r="R94" s="127">
        <v>0</v>
      </c>
      <c r="S94" s="127">
        <v>0</v>
      </c>
      <c r="T94" s="126">
        <v>0</v>
      </c>
      <c r="U94" s="213">
        <v>0</v>
      </c>
      <c r="V94" s="214">
        <v>0</v>
      </c>
      <c r="W94" s="182" t="s">
        <v>593</v>
      </c>
    </row>
    <row r="95" spans="1:23" x14ac:dyDescent="0.25">
      <c r="A95" s="162">
        <f>+IF(H95=H94,A94,ROW(A95)-1)</f>
        <v>61</v>
      </c>
      <c r="B95" s="15">
        <v>0</v>
      </c>
      <c r="C95" s="73">
        <f>IF(G95&gt;0,IF(B95=0,51-A95,B95-A95),0)</f>
        <v>0</v>
      </c>
      <c r="D95" s="75" t="s">
        <v>53</v>
      </c>
      <c r="E95" s="89" t="s">
        <v>664</v>
      </c>
      <c r="F95" s="137" t="s">
        <v>600</v>
      </c>
      <c r="G95" s="10">
        <f>SUM(J95:V95)</f>
        <v>0</v>
      </c>
      <c r="H95" s="218">
        <f>AVERAGE(LARGE(J95:V95,1),LARGE(J95:V95,2),LARGE(J95:V95,3),LARGE(J95:V95,4),LARGE(J95:V95,5),LARGE(J95:V95,6))</f>
        <v>0</v>
      </c>
      <c r="I95" s="102">
        <f>COUNTIF(J95:V95,"&gt;0")</f>
        <v>0</v>
      </c>
      <c r="J95" s="126">
        <v>0</v>
      </c>
      <c r="K95" s="127">
        <v>0</v>
      </c>
      <c r="L95" s="127">
        <v>0</v>
      </c>
      <c r="M95" s="127">
        <v>0</v>
      </c>
      <c r="N95" s="127">
        <v>0</v>
      </c>
      <c r="O95" s="296">
        <v>0</v>
      </c>
      <c r="P95" s="126">
        <v>0</v>
      </c>
      <c r="Q95" s="202">
        <v>0</v>
      </c>
      <c r="R95" s="127">
        <v>0</v>
      </c>
      <c r="S95" s="127">
        <v>0</v>
      </c>
      <c r="T95" s="126">
        <v>0</v>
      </c>
      <c r="U95" s="213">
        <v>0</v>
      </c>
      <c r="V95" s="214">
        <v>0</v>
      </c>
      <c r="W95" s="182" t="s">
        <v>593</v>
      </c>
    </row>
    <row r="96" spans="1:23" x14ac:dyDescent="0.25">
      <c r="A96" s="162">
        <f>+IF(H96=H95,A95,ROW(A96)-1)</f>
        <v>61</v>
      </c>
      <c r="B96" s="15">
        <v>0</v>
      </c>
      <c r="C96" s="73">
        <f>IF(G96&gt;0,IF(B96=0,51-A96,B96-A96),0)</f>
        <v>0</v>
      </c>
      <c r="D96" s="75" t="s">
        <v>251</v>
      </c>
      <c r="E96" s="89" t="s">
        <v>165</v>
      </c>
      <c r="F96" s="137" t="s">
        <v>584</v>
      </c>
      <c r="G96" s="10">
        <f>SUM(J96:V96)</f>
        <v>0</v>
      </c>
      <c r="H96" s="218">
        <f>AVERAGE(LARGE(J96:V96,1),LARGE(J96:V96,2),LARGE(J96:V96,3),LARGE(J96:V96,4),LARGE(J96:V96,5),LARGE(J96:V96,6))</f>
        <v>0</v>
      </c>
      <c r="I96" s="102">
        <f>COUNTIF(J96:V96,"&gt;0")</f>
        <v>0</v>
      </c>
      <c r="J96" s="126">
        <v>0</v>
      </c>
      <c r="K96" s="127">
        <v>0</v>
      </c>
      <c r="L96" s="127">
        <v>0</v>
      </c>
      <c r="M96" s="127">
        <v>0</v>
      </c>
      <c r="N96" s="127">
        <v>0</v>
      </c>
      <c r="O96" s="296">
        <v>0</v>
      </c>
      <c r="P96" s="126">
        <v>0</v>
      </c>
      <c r="Q96" s="202">
        <v>0</v>
      </c>
      <c r="R96" s="127">
        <v>0</v>
      </c>
      <c r="S96" s="127">
        <v>0</v>
      </c>
      <c r="T96" s="126">
        <v>0</v>
      </c>
      <c r="U96" s="213">
        <v>0</v>
      </c>
      <c r="V96" s="214">
        <v>0</v>
      </c>
      <c r="W96" s="184" t="s">
        <v>593</v>
      </c>
    </row>
    <row r="97" spans="1:23" x14ac:dyDescent="0.25">
      <c r="A97" s="162">
        <f>+IF(H97=H96,A96,ROW(A97)-1)</f>
        <v>61</v>
      </c>
      <c r="B97" s="15">
        <v>0</v>
      </c>
      <c r="C97" s="73">
        <f>IF(G97&gt;0,IF(B97=0,51-A97,B97-A97),0)</f>
        <v>0</v>
      </c>
      <c r="D97" s="75" t="s">
        <v>371</v>
      </c>
      <c r="E97" s="89" t="s">
        <v>144</v>
      </c>
      <c r="F97" s="159" t="s">
        <v>584</v>
      </c>
      <c r="G97" s="10">
        <f>SUM(J97:V97)</f>
        <v>0</v>
      </c>
      <c r="H97" s="218">
        <f>AVERAGE(LARGE(J97:V97,1),LARGE(J97:V97,2),LARGE(J97:V97,3),LARGE(J97:V97,4),LARGE(J97:V97,5),LARGE(J97:V97,6))</f>
        <v>0</v>
      </c>
      <c r="I97" s="102">
        <f>COUNTIF(J97:V97,"&gt;0")</f>
        <v>0</v>
      </c>
      <c r="J97" s="126">
        <v>0</v>
      </c>
      <c r="K97" s="127">
        <v>0</v>
      </c>
      <c r="L97" s="127">
        <v>0</v>
      </c>
      <c r="M97" s="127">
        <v>0</v>
      </c>
      <c r="N97" s="127">
        <v>0</v>
      </c>
      <c r="O97" s="296">
        <v>0</v>
      </c>
      <c r="P97" s="126">
        <v>0</v>
      </c>
      <c r="Q97" s="202">
        <v>0</v>
      </c>
      <c r="R97" s="127">
        <v>0</v>
      </c>
      <c r="S97" s="127">
        <v>0</v>
      </c>
      <c r="T97" s="126">
        <v>0</v>
      </c>
      <c r="U97" s="213">
        <v>0</v>
      </c>
      <c r="V97" s="214">
        <v>0</v>
      </c>
      <c r="W97" s="184" t="s">
        <v>593</v>
      </c>
    </row>
    <row r="98" spans="1:23" x14ac:dyDescent="0.25">
      <c r="A98" s="162">
        <f>+IF(H98=H97,A97,ROW(A98)-1)</f>
        <v>61</v>
      </c>
      <c r="B98" s="15">
        <v>0</v>
      </c>
      <c r="C98" s="73">
        <f>IF(G98&gt;0,IF(B98=0,51-A98,B98-A98),0)</f>
        <v>0</v>
      </c>
      <c r="D98" s="198" t="s">
        <v>10</v>
      </c>
      <c r="E98" s="163" t="s">
        <v>62</v>
      </c>
      <c r="F98" s="163" t="s">
        <v>580</v>
      </c>
      <c r="G98" s="10">
        <f>SUM(J98:V98)</f>
        <v>0</v>
      </c>
      <c r="H98" s="218">
        <f>AVERAGE(LARGE(J98:V98,1),LARGE(J98:V98,2),LARGE(J98:V98,3),LARGE(J98:V98,4),LARGE(J98:V98,5),LARGE(J98:V98,6))</f>
        <v>0</v>
      </c>
      <c r="I98" s="102">
        <f>COUNTIF(J98:V98,"&gt;0")</f>
        <v>0</v>
      </c>
      <c r="J98" s="126">
        <v>0</v>
      </c>
      <c r="K98" s="127">
        <v>0</v>
      </c>
      <c r="L98" s="127">
        <v>0</v>
      </c>
      <c r="M98" s="127">
        <v>0</v>
      </c>
      <c r="N98" s="127">
        <v>0</v>
      </c>
      <c r="O98" s="296">
        <v>0</v>
      </c>
      <c r="P98" s="126">
        <v>0</v>
      </c>
      <c r="Q98" s="202">
        <v>0</v>
      </c>
      <c r="R98" s="127">
        <v>0</v>
      </c>
      <c r="S98" s="127">
        <v>0</v>
      </c>
      <c r="T98" s="126">
        <v>0</v>
      </c>
      <c r="U98" s="213">
        <v>0</v>
      </c>
      <c r="V98" s="214">
        <v>0</v>
      </c>
      <c r="W98" s="182" t="s">
        <v>593</v>
      </c>
    </row>
    <row r="99" spans="1:23" x14ac:dyDescent="0.25">
      <c r="A99" s="162">
        <f>+IF(H99=H98,A98,ROW(A99)-1)</f>
        <v>61</v>
      </c>
      <c r="B99" s="15">
        <v>0</v>
      </c>
      <c r="C99" s="73">
        <f>IF(G99&gt;0,IF(B99=0,51-A99,B99-A99),0)</f>
        <v>0</v>
      </c>
      <c r="D99" s="75" t="s">
        <v>648</v>
      </c>
      <c r="E99" s="89" t="s">
        <v>614</v>
      </c>
      <c r="F99" s="187" t="s">
        <v>662</v>
      </c>
      <c r="G99" s="10">
        <f>SUM(J99:V99)</f>
        <v>0</v>
      </c>
      <c r="H99" s="218">
        <f>AVERAGE(LARGE(J99:V99,1),LARGE(J99:V99,2),LARGE(J99:V99,3),LARGE(J99:V99,4),LARGE(J99:V99,5),LARGE(J99:V99,6))</f>
        <v>0</v>
      </c>
      <c r="I99" s="102">
        <f>COUNTIF(J99:V99,"&gt;0")</f>
        <v>0</v>
      </c>
      <c r="J99" s="126">
        <v>0</v>
      </c>
      <c r="K99" s="127">
        <v>0</v>
      </c>
      <c r="L99" s="127">
        <v>0</v>
      </c>
      <c r="M99" s="127">
        <v>0</v>
      </c>
      <c r="N99" s="127">
        <v>0</v>
      </c>
      <c r="O99" s="296">
        <v>0</v>
      </c>
      <c r="P99" s="126">
        <v>0</v>
      </c>
      <c r="Q99" s="202">
        <v>0</v>
      </c>
      <c r="R99" s="127">
        <v>0</v>
      </c>
      <c r="S99" s="127">
        <v>0</v>
      </c>
      <c r="T99" s="126">
        <v>0</v>
      </c>
      <c r="U99" s="213">
        <v>0</v>
      </c>
      <c r="V99" s="214">
        <v>0</v>
      </c>
      <c r="W99" s="184" t="s">
        <v>593</v>
      </c>
    </row>
    <row r="100" spans="1:23" x14ac:dyDescent="0.25">
      <c r="A100" s="162">
        <f>+IF(H100=H99,A99,ROW(A100)-1)</f>
        <v>61</v>
      </c>
      <c r="B100" s="15">
        <v>0</v>
      </c>
      <c r="C100" s="73">
        <f>IF(G100&gt;0,IF(B100=0,51-A100,B100-A100),0)</f>
        <v>0</v>
      </c>
      <c r="D100" s="75" t="s">
        <v>297</v>
      </c>
      <c r="E100" s="89" t="s">
        <v>560</v>
      </c>
      <c r="F100" s="160" t="s">
        <v>582</v>
      </c>
      <c r="G100" s="10">
        <f>SUM(J100:V100)</f>
        <v>0</v>
      </c>
      <c r="H100" s="218">
        <f>AVERAGE(LARGE(J100:V100,1),LARGE(J100:V100,2),LARGE(J100:V100,3),LARGE(J100:V100,4),LARGE(J100:V100,5),LARGE(J100:V100,6))</f>
        <v>0</v>
      </c>
      <c r="I100" s="102">
        <f>COUNTIF(J100:V100,"&gt;0")</f>
        <v>0</v>
      </c>
      <c r="J100" s="126">
        <v>0</v>
      </c>
      <c r="K100" s="127">
        <v>0</v>
      </c>
      <c r="L100" s="127">
        <v>0</v>
      </c>
      <c r="M100" s="127">
        <v>0</v>
      </c>
      <c r="N100" s="127">
        <v>0</v>
      </c>
      <c r="O100" s="296">
        <v>0</v>
      </c>
      <c r="P100" s="126">
        <v>0</v>
      </c>
      <c r="Q100" s="202">
        <v>0</v>
      </c>
      <c r="R100" s="127">
        <v>0</v>
      </c>
      <c r="S100" s="127">
        <v>0</v>
      </c>
      <c r="T100" s="126">
        <v>0</v>
      </c>
      <c r="U100" s="213">
        <v>0</v>
      </c>
      <c r="V100" s="214">
        <v>0</v>
      </c>
      <c r="W100" s="182" t="s">
        <v>593</v>
      </c>
    </row>
    <row r="101" spans="1:23" x14ac:dyDescent="0.25">
      <c r="A101" s="162">
        <f>+IF(H101=H100,A100,ROW(A101)-1)</f>
        <v>61</v>
      </c>
      <c r="B101" s="15">
        <v>0</v>
      </c>
      <c r="C101" s="73">
        <f>IF(G101&gt;0,IF(B101=0,51-A101,B101-A101),0)</f>
        <v>0</v>
      </c>
      <c r="D101" s="75" t="s">
        <v>651</v>
      </c>
      <c r="E101" s="107" t="s">
        <v>652</v>
      </c>
      <c r="F101" s="84" t="s">
        <v>582</v>
      </c>
      <c r="G101" s="10">
        <f>SUM(J101:V101)</f>
        <v>0</v>
      </c>
      <c r="H101" s="218">
        <f>AVERAGE(LARGE(J101:V101,1),LARGE(J101:V101,2),LARGE(J101:V101,3),LARGE(J101:V101,4),LARGE(J101:V101,5),LARGE(J101:V101,6))</f>
        <v>0</v>
      </c>
      <c r="I101" s="102">
        <f>COUNTIF(J101:V101,"&gt;0")</f>
        <v>0</v>
      </c>
      <c r="J101" s="126">
        <v>0</v>
      </c>
      <c r="K101" s="127">
        <v>0</v>
      </c>
      <c r="L101" s="127">
        <v>0</v>
      </c>
      <c r="M101" s="127">
        <v>0</v>
      </c>
      <c r="N101" s="127">
        <v>0</v>
      </c>
      <c r="O101" s="296">
        <v>0</v>
      </c>
      <c r="P101" s="126">
        <v>0</v>
      </c>
      <c r="Q101" s="202">
        <v>0</v>
      </c>
      <c r="R101" s="127">
        <v>0</v>
      </c>
      <c r="S101" s="127">
        <v>0</v>
      </c>
      <c r="T101" s="126">
        <v>0</v>
      </c>
      <c r="U101" s="213">
        <v>0</v>
      </c>
      <c r="V101" s="214">
        <v>0</v>
      </c>
      <c r="W101" s="184" t="s">
        <v>593</v>
      </c>
    </row>
    <row r="102" spans="1:23" x14ac:dyDescent="0.25">
      <c r="A102" s="162">
        <f>+IF(H102=H101,A101,ROW(A102)-1)</f>
        <v>61</v>
      </c>
      <c r="B102" s="15">
        <v>0</v>
      </c>
      <c r="C102" s="73">
        <f>IF(G102&gt;0,IF(B102=0,51-A102,B102-A102),0)</f>
        <v>0</v>
      </c>
      <c r="D102" s="198" t="s">
        <v>224</v>
      </c>
      <c r="E102" s="88" t="s">
        <v>223</v>
      </c>
      <c r="F102" s="91" t="s">
        <v>580</v>
      </c>
      <c r="G102" s="10">
        <f>SUM(J102:V102)</f>
        <v>0</v>
      </c>
      <c r="H102" s="218">
        <f>AVERAGE(LARGE(J102:V102,1),LARGE(J102:V102,2),LARGE(J102:V102,3),LARGE(J102:V102,4),LARGE(J102:V102,5),LARGE(J102:V102,6))</f>
        <v>0</v>
      </c>
      <c r="I102" s="102">
        <f>COUNTIF(J102:V102,"&gt;0")</f>
        <v>0</v>
      </c>
      <c r="J102" s="126">
        <v>0</v>
      </c>
      <c r="K102" s="127">
        <v>0</v>
      </c>
      <c r="L102" s="127">
        <v>0</v>
      </c>
      <c r="M102" s="127">
        <v>0</v>
      </c>
      <c r="N102" s="127">
        <v>0</v>
      </c>
      <c r="O102" s="296">
        <v>0</v>
      </c>
      <c r="P102" s="126">
        <v>0</v>
      </c>
      <c r="Q102" s="202">
        <v>0</v>
      </c>
      <c r="R102" s="127">
        <v>0</v>
      </c>
      <c r="S102" s="127">
        <v>0</v>
      </c>
      <c r="T102" s="126">
        <v>0</v>
      </c>
      <c r="U102" s="213">
        <v>0</v>
      </c>
      <c r="V102" s="214">
        <v>0</v>
      </c>
      <c r="W102" s="182" t="s">
        <v>593</v>
      </c>
    </row>
    <row r="103" spans="1:23" x14ac:dyDescent="0.25">
      <c r="A103" s="162">
        <f>+IF(H103=H102,A102,ROW(A103)-1)</f>
        <v>61</v>
      </c>
      <c r="B103" s="15">
        <v>0</v>
      </c>
      <c r="C103" s="73">
        <f>IF(G103&gt;0,IF(B103=0,51-A103,B103-A103),0)</f>
        <v>0</v>
      </c>
      <c r="D103" s="14" t="s">
        <v>201</v>
      </c>
      <c r="E103" s="47" t="s">
        <v>144</v>
      </c>
      <c r="F103" s="121" t="s">
        <v>581</v>
      </c>
      <c r="G103" s="10">
        <f>SUM(J103:V103)</f>
        <v>0</v>
      </c>
      <c r="H103" s="218">
        <f>AVERAGE(LARGE(J103:V103,1),LARGE(J103:V103,2),LARGE(J103:V103,3),LARGE(J103:V103,4),LARGE(J103:V103,5),LARGE(J103:V103,6))</f>
        <v>0</v>
      </c>
      <c r="I103" s="102">
        <f>COUNTIF(J103:V103,"&gt;0")</f>
        <v>0</v>
      </c>
      <c r="J103" s="126">
        <v>0</v>
      </c>
      <c r="K103" s="127">
        <v>0</v>
      </c>
      <c r="L103" s="127">
        <v>0</v>
      </c>
      <c r="M103" s="127">
        <v>0</v>
      </c>
      <c r="N103" s="127">
        <v>0</v>
      </c>
      <c r="O103" s="296">
        <v>0</v>
      </c>
      <c r="P103" s="126">
        <v>0</v>
      </c>
      <c r="Q103" s="202">
        <v>0</v>
      </c>
      <c r="R103" s="127">
        <v>0</v>
      </c>
      <c r="S103" s="127">
        <v>0</v>
      </c>
      <c r="T103" s="126">
        <v>0</v>
      </c>
      <c r="U103" s="213">
        <v>0</v>
      </c>
      <c r="V103" s="214">
        <v>0</v>
      </c>
      <c r="W103" s="182" t="s">
        <v>593</v>
      </c>
    </row>
    <row r="104" spans="1:23" x14ac:dyDescent="0.25">
      <c r="A104" s="162">
        <f>+IF(H104=H103,A103,ROW(A104)-1)</f>
        <v>61</v>
      </c>
      <c r="B104" s="15">
        <v>0</v>
      </c>
      <c r="C104" s="73">
        <f>IF(G104&gt;0,IF(B104=0,51-A104,B104-A104),0)</f>
        <v>0</v>
      </c>
      <c r="D104" s="75" t="s">
        <v>672</v>
      </c>
      <c r="E104" s="98" t="s">
        <v>673</v>
      </c>
      <c r="F104" s="159" t="s">
        <v>584</v>
      </c>
      <c r="G104" s="10">
        <f>SUM(J104:V104)</f>
        <v>0</v>
      </c>
      <c r="H104" s="218">
        <f>AVERAGE(LARGE(J104:V104,1),LARGE(J104:V104,2),LARGE(J104:V104,3),LARGE(J104:V104,4),LARGE(J104:V104,5),LARGE(J104:V104,6))</f>
        <v>0</v>
      </c>
      <c r="I104" s="102">
        <f>COUNTIF(J104:V104,"&gt;0")</f>
        <v>0</v>
      </c>
      <c r="J104" s="126">
        <v>0</v>
      </c>
      <c r="K104" s="127">
        <v>0</v>
      </c>
      <c r="L104" s="127">
        <v>0</v>
      </c>
      <c r="M104" s="127">
        <v>0</v>
      </c>
      <c r="N104" s="127">
        <v>0</v>
      </c>
      <c r="O104" s="296">
        <v>0</v>
      </c>
      <c r="P104" s="126">
        <v>0</v>
      </c>
      <c r="Q104" s="202">
        <v>0</v>
      </c>
      <c r="R104" s="127">
        <v>0</v>
      </c>
      <c r="S104" s="127">
        <v>0</v>
      </c>
      <c r="T104" s="126">
        <v>0</v>
      </c>
      <c r="U104" s="213">
        <v>0</v>
      </c>
      <c r="V104" s="214">
        <v>0</v>
      </c>
      <c r="W104" s="182" t="s">
        <v>593</v>
      </c>
    </row>
    <row r="105" spans="1:23" x14ac:dyDescent="0.25">
      <c r="A105" s="162">
        <f>+IF(H105=H104,A104,ROW(A105)-1)</f>
        <v>61</v>
      </c>
      <c r="B105" s="15">
        <v>0</v>
      </c>
      <c r="C105" s="73">
        <f>IF(G105&gt;0,IF(B105=0,51-A105,B105-A105),0)</f>
        <v>0</v>
      </c>
      <c r="D105" s="75" t="s">
        <v>587</v>
      </c>
      <c r="E105" s="98" t="s">
        <v>64</v>
      </c>
      <c r="F105" s="159" t="s">
        <v>581</v>
      </c>
      <c r="G105" s="10">
        <f>SUM(J105:V105)</f>
        <v>0</v>
      </c>
      <c r="H105" s="218">
        <f>AVERAGE(LARGE(J105:V105,1),LARGE(J105:V105,2),LARGE(J105:V105,3),LARGE(J105:V105,4),LARGE(J105:V105,5),LARGE(J105:V105,6))</f>
        <v>0</v>
      </c>
      <c r="I105" s="102">
        <f>COUNTIF(J105:V105,"&gt;0")</f>
        <v>0</v>
      </c>
      <c r="J105" s="126">
        <v>0</v>
      </c>
      <c r="K105" s="127">
        <v>0</v>
      </c>
      <c r="L105" s="127">
        <v>0</v>
      </c>
      <c r="M105" s="127">
        <v>0</v>
      </c>
      <c r="N105" s="127">
        <v>0</v>
      </c>
      <c r="O105" s="296">
        <v>0</v>
      </c>
      <c r="P105" s="126">
        <v>0</v>
      </c>
      <c r="Q105" s="202">
        <v>0</v>
      </c>
      <c r="R105" s="127">
        <v>0</v>
      </c>
      <c r="S105" s="127">
        <v>0</v>
      </c>
      <c r="T105" s="126">
        <v>0</v>
      </c>
      <c r="U105" s="213">
        <v>0</v>
      </c>
      <c r="V105" s="214">
        <v>0</v>
      </c>
      <c r="W105" s="184" t="s">
        <v>593</v>
      </c>
    </row>
    <row r="106" spans="1:23" x14ac:dyDescent="0.25">
      <c r="A106" s="162">
        <f>+IF(H106=H105,A105,ROW(A106)-1)</f>
        <v>61</v>
      </c>
      <c r="B106" s="15">
        <v>0</v>
      </c>
      <c r="C106" s="73">
        <f>IF(G106&gt;0,IF(B106=0,51-A106,B106-A106),0)</f>
        <v>0</v>
      </c>
      <c r="D106" s="75" t="s">
        <v>588</v>
      </c>
      <c r="E106" s="98" t="s">
        <v>96</v>
      </c>
      <c r="F106" s="159" t="s">
        <v>584</v>
      </c>
      <c r="G106" s="10">
        <f>SUM(J106:V106)</f>
        <v>0</v>
      </c>
      <c r="H106" s="218">
        <f>AVERAGE(LARGE(J106:V106,1),LARGE(J106:V106,2),LARGE(J106:V106,3),LARGE(J106:V106,4),LARGE(J106:V106,5),LARGE(J106:V106,6))</f>
        <v>0</v>
      </c>
      <c r="I106" s="102">
        <f>COUNTIF(J106:V106,"&gt;0")</f>
        <v>0</v>
      </c>
      <c r="J106" s="126">
        <v>0</v>
      </c>
      <c r="K106" s="127">
        <v>0</v>
      </c>
      <c r="L106" s="127">
        <v>0</v>
      </c>
      <c r="M106" s="127">
        <v>0</v>
      </c>
      <c r="N106" s="127">
        <v>0</v>
      </c>
      <c r="O106" s="296">
        <v>0</v>
      </c>
      <c r="P106" s="126">
        <v>0</v>
      </c>
      <c r="Q106" s="202">
        <v>0</v>
      </c>
      <c r="R106" s="127">
        <v>0</v>
      </c>
      <c r="S106" s="127">
        <v>0</v>
      </c>
      <c r="T106" s="126">
        <v>0</v>
      </c>
      <c r="U106" s="213">
        <v>0</v>
      </c>
      <c r="V106" s="214">
        <v>0</v>
      </c>
      <c r="W106" s="184" t="s">
        <v>593</v>
      </c>
    </row>
    <row r="107" spans="1:23" x14ac:dyDescent="0.25">
      <c r="A107" s="162">
        <f>+IF(H107=H106,A106,ROW(A107)-1)</f>
        <v>61</v>
      </c>
      <c r="B107" s="15">
        <v>0</v>
      </c>
      <c r="C107" s="73">
        <f>IF(G107&gt;0,IF(B107=0,51-A107,B107-A107),0)</f>
        <v>0</v>
      </c>
      <c r="D107" s="75" t="s">
        <v>369</v>
      </c>
      <c r="E107" s="98" t="s">
        <v>46</v>
      </c>
      <c r="F107" s="83" t="s">
        <v>698</v>
      </c>
      <c r="G107" s="10">
        <f>SUM(J107:V107)</f>
        <v>0</v>
      </c>
      <c r="H107" s="218">
        <f>AVERAGE(LARGE(J107:V107,1),LARGE(J107:V107,2),LARGE(J107:V107,3),LARGE(J107:V107,4),LARGE(J107:V107,5),LARGE(J107:V107,6))</f>
        <v>0</v>
      </c>
      <c r="I107" s="102">
        <f>COUNTIF(J107:V107,"&gt;0")</f>
        <v>0</v>
      </c>
      <c r="J107" s="126">
        <v>0</v>
      </c>
      <c r="K107" s="127">
        <v>0</v>
      </c>
      <c r="L107" s="127">
        <v>0</v>
      </c>
      <c r="M107" s="127">
        <v>0</v>
      </c>
      <c r="N107" s="127">
        <v>0</v>
      </c>
      <c r="O107" s="296">
        <v>0</v>
      </c>
      <c r="P107" s="126">
        <v>0</v>
      </c>
      <c r="Q107" s="202">
        <v>0</v>
      </c>
      <c r="R107" s="127">
        <v>0</v>
      </c>
      <c r="S107" s="127">
        <v>0</v>
      </c>
      <c r="T107" s="126">
        <v>0</v>
      </c>
      <c r="U107" s="213">
        <v>0</v>
      </c>
      <c r="V107" s="214">
        <v>0</v>
      </c>
      <c r="W107" s="184" t="s">
        <v>593</v>
      </c>
    </row>
    <row r="108" spans="1:23" x14ac:dyDescent="0.25">
      <c r="A108" s="162">
        <f>+IF(H108=H107,A107,ROW(A108)-1)</f>
        <v>61</v>
      </c>
      <c r="B108" s="15">
        <v>0</v>
      </c>
      <c r="C108" s="73">
        <f>IF(G108&gt;0,IF(B108=0,51-A108,B108-A108),0)</f>
        <v>0</v>
      </c>
      <c r="D108" s="75" t="s">
        <v>669</v>
      </c>
      <c r="E108" s="98" t="s">
        <v>344</v>
      </c>
      <c r="F108" s="159" t="s">
        <v>600</v>
      </c>
      <c r="G108" s="10">
        <f>SUM(J108:V108)</f>
        <v>0</v>
      </c>
      <c r="H108" s="218">
        <f>AVERAGE(LARGE(J108:V108,1),LARGE(J108:V108,2),LARGE(J108:V108,3),LARGE(J108:V108,4),LARGE(J108:V108,5),LARGE(J108:V108,6))</f>
        <v>0</v>
      </c>
      <c r="I108" s="102">
        <f>COUNTIF(J108:V108,"&gt;0")</f>
        <v>0</v>
      </c>
      <c r="J108" s="126">
        <v>0</v>
      </c>
      <c r="K108" s="127">
        <v>0</v>
      </c>
      <c r="L108" s="127">
        <v>0</v>
      </c>
      <c r="M108" s="127">
        <v>0</v>
      </c>
      <c r="N108" s="127">
        <v>0</v>
      </c>
      <c r="O108" s="296">
        <v>0</v>
      </c>
      <c r="P108" s="126">
        <v>0</v>
      </c>
      <c r="Q108" s="202">
        <v>0</v>
      </c>
      <c r="R108" s="127">
        <v>0</v>
      </c>
      <c r="S108" s="127">
        <v>0</v>
      </c>
      <c r="T108" s="126">
        <v>0</v>
      </c>
      <c r="U108" s="213">
        <v>0</v>
      </c>
      <c r="V108" s="214">
        <v>0</v>
      </c>
      <c r="W108" s="182" t="s">
        <v>593</v>
      </c>
    </row>
    <row r="109" spans="1:23" x14ac:dyDescent="0.25">
      <c r="A109" s="162">
        <f>+IF(H109=H108,A108,ROW(A109)-1)</f>
        <v>61</v>
      </c>
      <c r="B109" s="15">
        <v>0</v>
      </c>
      <c r="C109" s="73">
        <f>IF(G109&gt;0,IF(B109=0,51-A109,B109-A109),0)</f>
        <v>0</v>
      </c>
      <c r="D109" s="75" t="s">
        <v>183</v>
      </c>
      <c r="E109" s="98" t="s">
        <v>364</v>
      </c>
      <c r="F109" s="159" t="s">
        <v>600</v>
      </c>
      <c r="G109" s="10">
        <f>SUM(J109:V109)</f>
        <v>0</v>
      </c>
      <c r="H109" s="218">
        <f>AVERAGE(LARGE(J109:V109,1),LARGE(J109:V109,2),LARGE(J109:V109,3),LARGE(J109:V109,4),LARGE(J109:V109,5),LARGE(J109:V109,6))</f>
        <v>0</v>
      </c>
      <c r="I109" s="102">
        <f>COUNTIF(J109:V109,"&gt;0")</f>
        <v>0</v>
      </c>
      <c r="J109" s="126">
        <v>0</v>
      </c>
      <c r="K109" s="127">
        <v>0</v>
      </c>
      <c r="L109" s="127">
        <v>0</v>
      </c>
      <c r="M109" s="127">
        <v>0</v>
      </c>
      <c r="N109" s="127">
        <v>0</v>
      </c>
      <c r="O109" s="296">
        <v>0</v>
      </c>
      <c r="P109" s="126">
        <v>0</v>
      </c>
      <c r="Q109" s="202">
        <v>0</v>
      </c>
      <c r="R109" s="127">
        <v>0</v>
      </c>
      <c r="S109" s="127">
        <v>0</v>
      </c>
      <c r="T109" s="126">
        <v>0</v>
      </c>
      <c r="U109" s="213">
        <v>0</v>
      </c>
      <c r="V109" s="214">
        <v>0</v>
      </c>
      <c r="W109" s="182" t="s">
        <v>593</v>
      </c>
    </row>
    <row r="110" spans="1:23" x14ac:dyDescent="0.25">
      <c r="A110" s="162">
        <f>+IF(H110=H109,A109,ROW(A110)-1)</f>
        <v>61</v>
      </c>
      <c r="B110" s="15">
        <v>0</v>
      </c>
      <c r="C110" s="73">
        <f>IF(G110&gt;0,IF(B110=0,51-A110,B110-A110),0)</f>
        <v>0</v>
      </c>
      <c r="D110" s="75" t="s">
        <v>670</v>
      </c>
      <c r="E110" s="98" t="s">
        <v>671</v>
      </c>
      <c r="F110" s="159" t="s">
        <v>600</v>
      </c>
      <c r="G110" s="10">
        <f>SUM(J110:V110)</f>
        <v>0</v>
      </c>
      <c r="H110" s="218">
        <f>AVERAGE(LARGE(J110:V110,1),LARGE(J110:V110,2),LARGE(J110:V110,3),LARGE(J110:V110,4),LARGE(J110:V110,5),LARGE(J110:V110,6))</f>
        <v>0</v>
      </c>
      <c r="I110" s="102">
        <f>COUNTIF(J110:V110,"&gt;0")</f>
        <v>0</v>
      </c>
      <c r="J110" s="126">
        <v>0</v>
      </c>
      <c r="K110" s="127">
        <v>0</v>
      </c>
      <c r="L110" s="127">
        <v>0</v>
      </c>
      <c r="M110" s="127">
        <v>0</v>
      </c>
      <c r="N110" s="127">
        <v>0</v>
      </c>
      <c r="O110" s="296">
        <v>0</v>
      </c>
      <c r="P110" s="126">
        <v>0</v>
      </c>
      <c r="Q110" s="202">
        <v>0</v>
      </c>
      <c r="R110" s="127">
        <v>0</v>
      </c>
      <c r="S110" s="127">
        <v>0</v>
      </c>
      <c r="T110" s="126">
        <v>0</v>
      </c>
      <c r="U110" s="213">
        <v>0</v>
      </c>
      <c r="V110" s="214">
        <v>0</v>
      </c>
      <c r="W110" s="182" t="s">
        <v>593</v>
      </c>
    </row>
    <row r="111" spans="1:23" x14ac:dyDescent="0.25">
      <c r="A111" s="162">
        <f>+IF(H111=H110,A110,ROW(A111)-1)</f>
        <v>61</v>
      </c>
      <c r="B111" s="15">
        <v>0</v>
      </c>
      <c r="C111" s="73">
        <f>IF(G111&gt;0,IF(B111=0,51-A111,B111-A111),0)</f>
        <v>0</v>
      </c>
      <c r="D111" s="75" t="s">
        <v>635</v>
      </c>
      <c r="E111" s="98" t="s">
        <v>163</v>
      </c>
      <c r="F111" s="83" t="s">
        <v>583</v>
      </c>
      <c r="G111" s="10">
        <f>SUM(J111:V111)</f>
        <v>0</v>
      </c>
      <c r="H111" s="218">
        <f>AVERAGE(LARGE(J111:V111,1),LARGE(J111:V111,2),LARGE(J111:V111,3),LARGE(J111:V111,4),LARGE(J111:V111,5),LARGE(J111:V111,6))</f>
        <v>0</v>
      </c>
      <c r="I111" s="102">
        <f>COUNTIF(J111:V111,"&gt;0")</f>
        <v>0</v>
      </c>
      <c r="J111" s="126">
        <v>0</v>
      </c>
      <c r="K111" s="127">
        <v>0</v>
      </c>
      <c r="L111" s="127">
        <v>0</v>
      </c>
      <c r="M111" s="127">
        <v>0</v>
      </c>
      <c r="N111" s="127">
        <v>0</v>
      </c>
      <c r="O111" s="296">
        <v>0</v>
      </c>
      <c r="P111" s="126">
        <v>0</v>
      </c>
      <c r="Q111" s="202">
        <v>0</v>
      </c>
      <c r="R111" s="127">
        <v>0</v>
      </c>
      <c r="S111" s="127">
        <v>0</v>
      </c>
      <c r="T111" s="126">
        <v>0</v>
      </c>
      <c r="U111" s="213">
        <v>0</v>
      </c>
      <c r="V111" s="214">
        <v>0</v>
      </c>
      <c r="W111" s="184" t="s">
        <v>593</v>
      </c>
    </row>
    <row r="112" spans="1:23" x14ac:dyDescent="0.25">
      <c r="A112" s="162">
        <f>+IF(H112=H111,A111,ROW(A112)-1)</f>
        <v>61</v>
      </c>
      <c r="B112" s="15">
        <v>0</v>
      </c>
      <c r="C112" s="73">
        <f>IF(G112&gt;0,IF(B112=0,51-A112,B112-A112),0)</f>
        <v>0</v>
      </c>
      <c r="D112" s="75" t="s">
        <v>195</v>
      </c>
      <c r="E112" s="98" t="s">
        <v>547</v>
      </c>
      <c r="F112" s="159" t="s">
        <v>600</v>
      </c>
      <c r="G112" s="10">
        <f>SUM(J112:V112)</f>
        <v>0</v>
      </c>
      <c r="H112" s="218">
        <f>AVERAGE(LARGE(J112:V112,1),LARGE(J112:V112,2),LARGE(J112:V112,3),LARGE(J112:V112,4),LARGE(J112:V112,5),LARGE(J112:V112,6))</f>
        <v>0</v>
      </c>
      <c r="I112" s="102">
        <f>COUNTIF(J112:V112,"&gt;0")</f>
        <v>0</v>
      </c>
      <c r="J112" s="126">
        <v>0</v>
      </c>
      <c r="K112" s="127">
        <v>0</v>
      </c>
      <c r="L112" s="127">
        <v>0</v>
      </c>
      <c r="M112" s="127">
        <v>0</v>
      </c>
      <c r="N112" s="127">
        <v>0</v>
      </c>
      <c r="O112" s="296">
        <v>0</v>
      </c>
      <c r="P112" s="126">
        <v>0</v>
      </c>
      <c r="Q112" s="202">
        <v>0</v>
      </c>
      <c r="R112" s="127">
        <v>0</v>
      </c>
      <c r="S112" s="127">
        <v>0</v>
      </c>
      <c r="T112" s="126">
        <v>0</v>
      </c>
      <c r="U112" s="213">
        <v>0</v>
      </c>
      <c r="V112" s="214">
        <v>0</v>
      </c>
      <c r="W112" s="184" t="s">
        <v>593</v>
      </c>
    </row>
    <row r="113" spans="1:23" x14ac:dyDescent="0.25">
      <c r="A113" s="162">
        <f>+IF(H113=H112,A112,ROW(A113)-1)</f>
        <v>61</v>
      </c>
      <c r="B113" s="15">
        <v>0</v>
      </c>
      <c r="C113" s="73">
        <f>IF(G113&gt;0,IF(B113=0,51-A113,B113-A113),0)</f>
        <v>0</v>
      </c>
      <c r="D113" s="75" t="s">
        <v>675</v>
      </c>
      <c r="E113" s="98" t="s">
        <v>126</v>
      </c>
      <c r="F113" s="159" t="s">
        <v>580</v>
      </c>
      <c r="G113" s="10">
        <f>SUM(J113:V113)</f>
        <v>0</v>
      </c>
      <c r="H113" s="218">
        <f>AVERAGE(LARGE(J113:V113,1),LARGE(J113:V113,2),LARGE(J113:V113,3),LARGE(J113:V113,4),LARGE(J113:V113,5),LARGE(J113:V113,6))</f>
        <v>0</v>
      </c>
      <c r="I113" s="102">
        <f>COUNTIF(J113:V113,"&gt;0")</f>
        <v>0</v>
      </c>
      <c r="J113" s="126">
        <v>0</v>
      </c>
      <c r="K113" s="127">
        <v>0</v>
      </c>
      <c r="L113" s="127">
        <v>0</v>
      </c>
      <c r="M113" s="127">
        <v>0</v>
      </c>
      <c r="N113" s="127">
        <v>0</v>
      </c>
      <c r="O113" s="296">
        <v>0</v>
      </c>
      <c r="P113" s="126">
        <v>0</v>
      </c>
      <c r="Q113" s="202">
        <v>0</v>
      </c>
      <c r="R113" s="127">
        <v>0</v>
      </c>
      <c r="S113" s="127">
        <v>0</v>
      </c>
      <c r="T113" s="126">
        <v>0</v>
      </c>
      <c r="U113" s="213">
        <v>0</v>
      </c>
      <c r="V113" s="214">
        <v>0</v>
      </c>
      <c r="W113" s="182" t="s">
        <v>593</v>
      </c>
    </row>
    <row r="114" spans="1:23" x14ac:dyDescent="0.25">
      <c r="A114" s="162">
        <f>+IF(H114=H113,A113,ROW(A114)-1)</f>
        <v>61</v>
      </c>
      <c r="B114" s="15">
        <v>0</v>
      </c>
      <c r="C114" s="73">
        <f>IF(G114&gt;0,IF(B114=0,51-A114,B114-A114),0)</f>
        <v>0</v>
      </c>
      <c r="D114" s="75" t="s">
        <v>348</v>
      </c>
      <c r="E114" s="98" t="s">
        <v>349</v>
      </c>
      <c r="F114" s="159" t="s">
        <v>581</v>
      </c>
      <c r="G114" s="10">
        <f>SUM(J114:V114)</f>
        <v>0</v>
      </c>
      <c r="H114" s="218">
        <f>AVERAGE(LARGE(J114:V114,1),LARGE(J114:V114,2),LARGE(J114:V114,3),LARGE(J114:V114,4),LARGE(J114:V114,5),LARGE(J114:V114,6))</f>
        <v>0</v>
      </c>
      <c r="I114" s="102">
        <f>COUNTIF(J114:V114,"&gt;0")</f>
        <v>0</v>
      </c>
      <c r="J114" s="126">
        <v>0</v>
      </c>
      <c r="K114" s="127">
        <v>0</v>
      </c>
      <c r="L114" s="127">
        <v>0</v>
      </c>
      <c r="M114" s="127">
        <v>0</v>
      </c>
      <c r="N114" s="127">
        <v>0</v>
      </c>
      <c r="O114" s="296">
        <v>0</v>
      </c>
      <c r="P114" s="126">
        <v>0</v>
      </c>
      <c r="Q114" s="202">
        <v>0</v>
      </c>
      <c r="R114" s="127">
        <v>0</v>
      </c>
      <c r="S114" s="127">
        <v>0</v>
      </c>
      <c r="T114" s="126">
        <v>0</v>
      </c>
      <c r="U114" s="213">
        <v>0</v>
      </c>
      <c r="V114" s="214">
        <v>0</v>
      </c>
      <c r="W114" s="184" t="s">
        <v>593</v>
      </c>
    </row>
    <row r="115" spans="1:23" x14ac:dyDescent="0.25">
      <c r="A115" s="162">
        <f>+IF(H115=H114,A114,ROW(A115)-1)</f>
        <v>61</v>
      </c>
      <c r="B115" s="15">
        <v>0</v>
      </c>
      <c r="C115" s="73">
        <f>IF(G115&gt;0,IF(B115=0,51-A115,B115-A115),0)</f>
        <v>0</v>
      </c>
      <c r="D115" s="75" t="s">
        <v>561</v>
      </c>
      <c r="E115" s="98" t="s">
        <v>62</v>
      </c>
      <c r="F115" s="159" t="s">
        <v>578</v>
      </c>
      <c r="G115" s="10">
        <f>SUM(J115:V115)</f>
        <v>0</v>
      </c>
      <c r="H115" s="218">
        <f>AVERAGE(LARGE(J115:V115,1),LARGE(J115:V115,2),LARGE(J115:V115,3),LARGE(J115:V115,4),LARGE(J115:V115,5),LARGE(J115:V115,6))</f>
        <v>0</v>
      </c>
      <c r="I115" s="102">
        <f>COUNTIF(J115:V115,"&gt;0")</f>
        <v>0</v>
      </c>
      <c r="J115" s="126">
        <v>0</v>
      </c>
      <c r="K115" s="127">
        <v>0</v>
      </c>
      <c r="L115" s="127">
        <v>0</v>
      </c>
      <c r="M115" s="127">
        <v>0</v>
      </c>
      <c r="N115" s="127">
        <v>0</v>
      </c>
      <c r="O115" s="296">
        <v>0</v>
      </c>
      <c r="P115" s="126">
        <v>0</v>
      </c>
      <c r="Q115" s="202">
        <v>0</v>
      </c>
      <c r="R115" s="127">
        <v>0</v>
      </c>
      <c r="S115" s="127">
        <v>0</v>
      </c>
      <c r="T115" s="126">
        <v>0</v>
      </c>
      <c r="U115" s="213">
        <v>0</v>
      </c>
      <c r="V115" s="214">
        <v>0</v>
      </c>
      <c r="W115" s="184" t="s">
        <v>593</v>
      </c>
    </row>
    <row r="116" spans="1:23" x14ac:dyDescent="0.25">
      <c r="A116" s="162">
        <f>+IF(H116=H115,A115,ROW(A116)-1)</f>
        <v>61</v>
      </c>
      <c r="B116" s="15">
        <v>0</v>
      </c>
      <c r="C116" s="73">
        <f>IF(G116&gt;0,IF(B116=0,51-A116,B116-A116),0)</f>
        <v>0</v>
      </c>
      <c r="D116" s="75" t="s">
        <v>186</v>
      </c>
      <c r="E116" s="88" t="s">
        <v>66</v>
      </c>
      <c r="F116" s="84" t="s">
        <v>581</v>
      </c>
      <c r="G116" s="10">
        <f>SUM(J116:V116)</f>
        <v>0</v>
      </c>
      <c r="H116" s="218">
        <f>AVERAGE(LARGE(J116:V116,1),LARGE(J116:V116,2),LARGE(J116:V116,3),LARGE(J116:V116,4),LARGE(J116:V116,5),LARGE(J116:V116,6))</f>
        <v>0</v>
      </c>
      <c r="I116" s="102">
        <f>COUNTIF(J116:V116,"&gt;0")</f>
        <v>0</v>
      </c>
      <c r="J116" s="126">
        <v>0</v>
      </c>
      <c r="K116" s="127">
        <v>0</v>
      </c>
      <c r="L116" s="127">
        <v>0</v>
      </c>
      <c r="M116" s="127">
        <v>0</v>
      </c>
      <c r="N116" s="127">
        <v>0</v>
      </c>
      <c r="O116" s="296">
        <v>0</v>
      </c>
      <c r="P116" s="126">
        <v>0</v>
      </c>
      <c r="Q116" s="202">
        <v>0</v>
      </c>
      <c r="R116" s="127">
        <v>0</v>
      </c>
      <c r="S116" s="127">
        <v>0</v>
      </c>
      <c r="T116" s="126">
        <v>0</v>
      </c>
      <c r="U116" s="213">
        <v>0</v>
      </c>
      <c r="V116" s="214">
        <v>0</v>
      </c>
      <c r="W116" s="182" t="s">
        <v>593</v>
      </c>
    </row>
    <row r="117" spans="1:23" x14ac:dyDescent="0.25">
      <c r="A117" s="162">
        <f>+IF(H117=H116,A116,ROW(A117)-1)</f>
        <v>61</v>
      </c>
      <c r="B117" s="15">
        <v>0</v>
      </c>
      <c r="C117" s="73">
        <f>IF(G117&gt;0,IF(B117=0,51-A117,B117-A117),0)</f>
        <v>0</v>
      </c>
      <c r="D117" s="75" t="s">
        <v>475</v>
      </c>
      <c r="E117" s="98" t="s">
        <v>395</v>
      </c>
      <c r="F117" s="190" t="s">
        <v>578</v>
      </c>
      <c r="G117" s="10">
        <f>SUM(J117:V117)</f>
        <v>0</v>
      </c>
      <c r="H117" s="218">
        <f>AVERAGE(LARGE(J117:V117,1),LARGE(J117:V117,2),LARGE(J117:V117,3),LARGE(J117:V117,4),LARGE(J117:V117,5),LARGE(J117:V117,6))</f>
        <v>0</v>
      </c>
      <c r="I117" s="102">
        <f>COUNTIF(J117:V117,"&gt;0")</f>
        <v>0</v>
      </c>
      <c r="J117" s="126">
        <v>0</v>
      </c>
      <c r="K117" s="127">
        <v>0</v>
      </c>
      <c r="L117" s="127">
        <v>0</v>
      </c>
      <c r="M117" s="127">
        <v>0</v>
      </c>
      <c r="N117" s="127">
        <v>0</v>
      </c>
      <c r="O117" s="296">
        <v>0</v>
      </c>
      <c r="P117" s="126">
        <v>0</v>
      </c>
      <c r="Q117" s="202">
        <v>0</v>
      </c>
      <c r="R117" s="127">
        <v>0</v>
      </c>
      <c r="S117" s="127">
        <v>0</v>
      </c>
      <c r="T117" s="126">
        <v>0</v>
      </c>
      <c r="U117" s="213">
        <v>0</v>
      </c>
      <c r="V117" s="214">
        <v>0</v>
      </c>
      <c r="W117" s="182" t="s">
        <v>593</v>
      </c>
    </row>
    <row r="118" spans="1:23" x14ac:dyDescent="0.25">
      <c r="A118" s="162">
        <f>+IF(H118=H117,A117,ROW(A118)-1)</f>
        <v>61</v>
      </c>
      <c r="B118" s="15">
        <v>0</v>
      </c>
      <c r="C118" s="73">
        <f>IF(G118&gt;0,IF(B118=0,51-A118,B118-A118),0)</f>
        <v>0</v>
      </c>
      <c r="D118" s="75" t="s">
        <v>427</v>
      </c>
      <c r="E118" s="107" t="s">
        <v>426</v>
      </c>
      <c r="F118" s="84" t="s">
        <v>581</v>
      </c>
      <c r="G118" s="10">
        <f>SUM(J118:V118)</f>
        <v>0</v>
      </c>
      <c r="H118" s="218">
        <f>AVERAGE(LARGE(J118:V118,1),LARGE(J118:V118,2),LARGE(J118:V118,3),LARGE(J118:V118,4),LARGE(J118:V118,5),LARGE(J118:V118,6))</f>
        <v>0</v>
      </c>
      <c r="I118" s="102">
        <f>COUNTIF(J118:V118,"&gt;0")</f>
        <v>0</v>
      </c>
      <c r="J118" s="126">
        <v>0</v>
      </c>
      <c r="K118" s="127">
        <v>0</v>
      </c>
      <c r="L118" s="127">
        <v>0</v>
      </c>
      <c r="M118" s="127">
        <v>0</v>
      </c>
      <c r="N118" s="127">
        <v>0</v>
      </c>
      <c r="O118" s="296">
        <v>0</v>
      </c>
      <c r="P118" s="126">
        <v>0</v>
      </c>
      <c r="Q118" s="202">
        <v>0</v>
      </c>
      <c r="R118" s="127">
        <v>0</v>
      </c>
      <c r="S118" s="127">
        <v>0</v>
      </c>
      <c r="T118" s="126">
        <v>0</v>
      </c>
      <c r="U118" s="213">
        <v>0</v>
      </c>
      <c r="V118" s="214">
        <v>0</v>
      </c>
      <c r="W118" s="184" t="s">
        <v>593</v>
      </c>
    </row>
    <row r="119" spans="1:23" x14ac:dyDescent="0.25">
      <c r="A119" s="162">
        <f>+IF(H119=H118,A118,ROW(A119)-1)</f>
        <v>61</v>
      </c>
      <c r="B119" s="15">
        <v>0</v>
      </c>
      <c r="C119" s="73">
        <f>IF(G119&gt;0,IF(B119=0,51-A119,B119-A119),0)</f>
        <v>0</v>
      </c>
      <c r="D119" s="75" t="s">
        <v>615</v>
      </c>
      <c r="E119" s="98" t="s">
        <v>616</v>
      </c>
      <c r="F119" s="84" t="s">
        <v>581</v>
      </c>
      <c r="G119" s="10">
        <f>SUM(J119:V119)</f>
        <v>0</v>
      </c>
      <c r="H119" s="218">
        <f>AVERAGE(LARGE(J119:V119,1),LARGE(J119:V119,2),LARGE(J119:V119,3),LARGE(J119:V119,4),LARGE(J119:V119,5),LARGE(J119:V119,6))</f>
        <v>0</v>
      </c>
      <c r="I119" s="102">
        <f>COUNTIF(J119:V119,"&gt;0")</f>
        <v>0</v>
      </c>
      <c r="J119" s="126">
        <v>0</v>
      </c>
      <c r="K119" s="127">
        <v>0</v>
      </c>
      <c r="L119" s="127">
        <v>0</v>
      </c>
      <c r="M119" s="127">
        <v>0</v>
      </c>
      <c r="N119" s="127">
        <v>0</v>
      </c>
      <c r="O119" s="296">
        <v>0</v>
      </c>
      <c r="P119" s="126">
        <v>0</v>
      </c>
      <c r="Q119" s="202">
        <v>0</v>
      </c>
      <c r="R119" s="127">
        <v>0</v>
      </c>
      <c r="S119" s="127">
        <v>0</v>
      </c>
      <c r="T119" s="126">
        <v>0</v>
      </c>
      <c r="U119" s="213">
        <v>0</v>
      </c>
      <c r="V119" s="214">
        <v>0</v>
      </c>
      <c r="W119" s="182" t="s">
        <v>593</v>
      </c>
    </row>
    <row r="120" spans="1:23" x14ac:dyDescent="0.25">
      <c r="A120" s="162">
        <f>+IF(H120=H119,A119,ROW(A120)-1)</f>
        <v>61</v>
      </c>
      <c r="B120" s="15">
        <v>0</v>
      </c>
      <c r="C120" s="73">
        <f>IF(G120&gt;0,IF(B120=0,51-A120,B120-A120),0)</f>
        <v>0</v>
      </c>
      <c r="D120" s="75" t="s">
        <v>623</v>
      </c>
      <c r="E120" s="107" t="s">
        <v>128</v>
      </c>
      <c r="F120" s="84" t="s">
        <v>581</v>
      </c>
      <c r="G120" s="10">
        <f>SUM(J120:V120)</f>
        <v>0</v>
      </c>
      <c r="H120" s="218">
        <f>AVERAGE(LARGE(J120:V120,1),LARGE(J120:V120,2),LARGE(J120:V120,3),LARGE(J120:V120,4),LARGE(J120:V120,5),LARGE(J120:V120,6))</f>
        <v>0</v>
      </c>
      <c r="I120" s="102">
        <f>COUNTIF(J120:V120,"&gt;0")</f>
        <v>0</v>
      </c>
      <c r="J120" s="126">
        <v>0</v>
      </c>
      <c r="K120" s="127">
        <v>0</v>
      </c>
      <c r="L120" s="127">
        <v>0</v>
      </c>
      <c r="M120" s="127">
        <v>0</v>
      </c>
      <c r="N120" s="127">
        <v>0</v>
      </c>
      <c r="O120" s="296">
        <v>0</v>
      </c>
      <c r="P120" s="126">
        <v>0</v>
      </c>
      <c r="Q120" s="202">
        <v>0</v>
      </c>
      <c r="R120" s="127">
        <v>0</v>
      </c>
      <c r="S120" s="127">
        <v>0</v>
      </c>
      <c r="T120" s="126">
        <v>0</v>
      </c>
      <c r="U120" s="213">
        <v>0</v>
      </c>
      <c r="V120" s="214">
        <v>0</v>
      </c>
      <c r="W120" s="184" t="s">
        <v>593</v>
      </c>
    </row>
    <row r="121" spans="1:23" x14ac:dyDescent="0.25">
      <c r="A121" s="162">
        <f>+IF(H121=H120,A120,ROW(A121)-1)</f>
        <v>61</v>
      </c>
      <c r="B121" s="15">
        <v>0</v>
      </c>
      <c r="C121" s="73">
        <f>IF(G121&gt;0,IF(B121=0,51-A121,B121-A121),0)</f>
        <v>0</v>
      </c>
      <c r="D121" s="75" t="s">
        <v>181</v>
      </c>
      <c r="E121" s="88" t="s">
        <v>158</v>
      </c>
      <c r="F121" s="193" t="s">
        <v>582</v>
      </c>
      <c r="G121" s="10">
        <f>SUM(J121:V121)</f>
        <v>0</v>
      </c>
      <c r="H121" s="218">
        <f>AVERAGE(LARGE(J121:V121,1),LARGE(J121:V121,2),LARGE(J121:V121,3),LARGE(J121:V121,4),LARGE(J121:V121,5),LARGE(J121:V121,6))</f>
        <v>0</v>
      </c>
      <c r="I121" s="102">
        <f>COUNTIF(J121:V121,"&gt;0")</f>
        <v>0</v>
      </c>
      <c r="J121" s="126">
        <v>0</v>
      </c>
      <c r="K121" s="127">
        <v>0</v>
      </c>
      <c r="L121" s="127">
        <v>0</v>
      </c>
      <c r="M121" s="127">
        <v>0</v>
      </c>
      <c r="N121" s="127">
        <v>0</v>
      </c>
      <c r="O121" s="296">
        <v>0</v>
      </c>
      <c r="P121" s="126">
        <v>0</v>
      </c>
      <c r="Q121" s="202">
        <v>0</v>
      </c>
      <c r="R121" s="127">
        <v>0</v>
      </c>
      <c r="S121" s="127">
        <v>0</v>
      </c>
      <c r="T121" s="126">
        <v>0</v>
      </c>
      <c r="U121" s="213">
        <v>0</v>
      </c>
      <c r="V121" s="214">
        <v>0</v>
      </c>
      <c r="W121" s="182" t="s">
        <v>593</v>
      </c>
    </row>
    <row r="122" spans="1:23" x14ac:dyDescent="0.25">
      <c r="A122" s="162">
        <f>+IF(H122=H121,A121,ROW(A122)-1)</f>
        <v>121</v>
      </c>
      <c r="B122" s="15">
        <v>0</v>
      </c>
      <c r="C122" s="73">
        <f>IF(G122&gt;0,IF(B122=0,51-A122,B122-A122),0)</f>
        <v>-70</v>
      </c>
      <c r="D122" s="80" t="s">
        <v>665</v>
      </c>
      <c r="E122" s="136" t="s">
        <v>128</v>
      </c>
      <c r="F122" s="60"/>
      <c r="G122" s="10">
        <f>SUM(J122:V122)</f>
        <v>16.25</v>
      </c>
      <c r="H122" s="218">
        <f>AVERAGE(LARGE(J122:V122,1),LARGE(J122:V122,2),LARGE(J122:V122,3),LARGE(J122:V122,4),LARGE(J122:V122,5),LARGE(J122:V122,6))</f>
        <v>2.7083333333333335</v>
      </c>
      <c r="I122" s="102">
        <f>COUNTIF(J122:V122,"&gt;0")</f>
        <v>1</v>
      </c>
      <c r="J122" s="126">
        <v>0</v>
      </c>
      <c r="K122" s="127">
        <v>0</v>
      </c>
      <c r="L122" s="127">
        <v>0</v>
      </c>
      <c r="M122" s="127">
        <v>0</v>
      </c>
      <c r="N122" s="127">
        <v>0</v>
      </c>
      <c r="O122" s="296">
        <v>0</v>
      </c>
      <c r="P122" s="126">
        <v>16.25</v>
      </c>
      <c r="Q122" s="202">
        <v>0</v>
      </c>
      <c r="R122" s="127">
        <v>0</v>
      </c>
      <c r="S122" s="127">
        <v>0</v>
      </c>
      <c r="T122" s="126">
        <v>0</v>
      </c>
      <c r="U122" s="213">
        <v>0</v>
      </c>
      <c r="V122" s="214">
        <v>0</v>
      </c>
      <c r="W122" s="182"/>
    </row>
    <row r="123" spans="1:23" x14ac:dyDescent="0.25">
      <c r="A123" s="162">
        <f>+IF(H123=H122,A122,ROW(A123)-1)</f>
        <v>122</v>
      </c>
      <c r="B123" s="15">
        <v>0</v>
      </c>
      <c r="C123" s="73">
        <f>IF(G123&gt;0,IF(B123=0,51-A123,B123-A123),0)</f>
        <v>-71</v>
      </c>
      <c r="D123" s="80" t="s">
        <v>176</v>
      </c>
      <c r="E123" s="136" t="s">
        <v>168</v>
      </c>
      <c r="F123" s="77" t="s">
        <v>578</v>
      </c>
      <c r="G123" s="10">
        <f>SUM(J123:V123)</f>
        <v>14.25</v>
      </c>
      <c r="H123" s="218">
        <f>AVERAGE(LARGE(J123:V123,1),LARGE(J123:V123,2),LARGE(J123:V123,3),LARGE(J123:V123,4),LARGE(J123:V123,5),LARGE(J123:V123,6))</f>
        <v>2.375</v>
      </c>
      <c r="I123" s="102">
        <f>COUNTIF(J123:V123,"&gt;0")</f>
        <v>1</v>
      </c>
      <c r="J123" s="126">
        <v>0</v>
      </c>
      <c r="K123" s="127">
        <v>0</v>
      </c>
      <c r="L123" s="127">
        <v>0</v>
      </c>
      <c r="M123" s="127">
        <v>0</v>
      </c>
      <c r="N123" s="127">
        <v>0</v>
      </c>
      <c r="O123" s="296">
        <v>0</v>
      </c>
      <c r="P123" s="126">
        <v>0</v>
      </c>
      <c r="Q123" s="202">
        <v>0</v>
      </c>
      <c r="R123" s="127">
        <v>0</v>
      </c>
      <c r="S123" s="127">
        <v>14.25</v>
      </c>
      <c r="T123" s="126">
        <v>0</v>
      </c>
      <c r="U123" s="213">
        <v>0</v>
      </c>
      <c r="V123" s="214">
        <v>0</v>
      </c>
      <c r="W123" s="182"/>
    </row>
    <row r="124" spans="1:23" x14ac:dyDescent="0.25">
      <c r="A124" s="162">
        <f>+IF(H124=H123,A123,ROW(A124)-1)</f>
        <v>123</v>
      </c>
      <c r="B124" s="15">
        <v>0</v>
      </c>
      <c r="C124" s="73">
        <f>IF(G124&gt;0,IF(B124=0,51-A124,B124-A124),0)</f>
        <v>-72</v>
      </c>
      <c r="D124" s="80" t="s">
        <v>687</v>
      </c>
      <c r="E124" s="136" t="s">
        <v>426</v>
      </c>
      <c r="F124" s="60"/>
      <c r="G124" s="10">
        <f>SUM(J124:V124)</f>
        <v>12</v>
      </c>
      <c r="H124" s="218">
        <f>AVERAGE(LARGE(J124:V124,1),LARGE(J124:V124,2),LARGE(J124:V124,3),LARGE(J124:V124,4),LARGE(J124:V124,5),LARGE(J124:V124,6))</f>
        <v>2</v>
      </c>
      <c r="I124" s="102">
        <f>COUNTIF(J124:V124,"&gt;0")</f>
        <v>1</v>
      </c>
      <c r="J124" s="126">
        <v>0</v>
      </c>
      <c r="K124" s="127">
        <v>0</v>
      </c>
      <c r="L124" s="127">
        <v>0</v>
      </c>
      <c r="M124" s="127">
        <v>0</v>
      </c>
      <c r="N124" s="127">
        <v>0</v>
      </c>
      <c r="O124" s="296">
        <v>0</v>
      </c>
      <c r="P124" s="126">
        <v>0</v>
      </c>
      <c r="Q124" s="202">
        <v>0</v>
      </c>
      <c r="R124" s="127">
        <v>0</v>
      </c>
      <c r="S124" s="127">
        <v>12</v>
      </c>
      <c r="T124" s="126">
        <v>0</v>
      </c>
      <c r="U124" s="213">
        <v>0</v>
      </c>
      <c r="V124" s="214">
        <v>0</v>
      </c>
      <c r="W124" s="182"/>
    </row>
    <row r="125" spans="1:23" x14ac:dyDescent="0.25">
      <c r="A125" s="162">
        <f>+IF(H125=H124,A124,ROW(A125)-1)</f>
        <v>124</v>
      </c>
      <c r="B125" s="15">
        <v>0</v>
      </c>
      <c r="C125" s="73">
        <f>IF(G125&gt;0,IF(B125=0,51-A125,B125-A125),0)</f>
        <v>-73</v>
      </c>
      <c r="D125" s="52" t="s">
        <v>59</v>
      </c>
      <c r="E125" s="68" t="s">
        <v>146</v>
      </c>
      <c r="F125" s="44" t="s">
        <v>68</v>
      </c>
      <c r="G125" s="10">
        <f>SUM(J125:V125)</f>
        <v>11.75</v>
      </c>
      <c r="H125" s="218">
        <f>AVERAGE(LARGE(J125:V125,1),LARGE(J125:V125,2),LARGE(J125:V125,3),LARGE(J125:V125,4),LARGE(J125:V125,5),LARGE(J125:V125,6))</f>
        <v>1.9583333333333333</v>
      </c>
      <c r="I125" s="102">
        <f>COUNTIF(J125:V125,"&gt;0")</f>
        <v>1</v>
      </c>
      <c r="J125" s="126">
        <v>0</v>
      </c>
      <c r="K125" s="127">
        <v>0</v>
      </c>
      <c r="L125" s="127">
        <v>0</v>
      </c>
      <c r="M125" s="127">
        <v>0</v>
      </c>
      <c r="N125" s="127">
        <v>0</v>
      </c>
      <c r="O125" s="296">
        <v>0</v>
      </c>
      <c r="P125" s="126">
        <v>11.75</v>
      </c>
      <c r="Q125" s="202">
        <v>0</v>
      </c>
      <c r="R125" s="127">
        <v>0</v>
      </c>
      <c r="S125" s="127">
        <v>0</v>
      </c>
      <c r="T125" s="126">
        <v>0</v>
      </c>
      <c r="U125" s="213">
        <v>0</v>
      </c>
      <c r="V125" s="214">
        <v>0</v>
      </c>
      <c r="W125" s="182"/>
    </row>
    <row r="126" spans="1:23" x14ac:dyDescent="0.25">
      <c r="A126" s="162">
        <f>+IF(H126=H125,A125,ROW(A126)-1)</f>
        <v>125</v>
      </c>
      <c r="B126" s="15">
        <v>0</v>
      </c>
      <c r="C126" s="73">
        <f>IF(G126&gt;0,IF(B126=0,51-A126,B126-A126),0)</f>
        <v>-74</v>
      </c>
      <c r="D126" s="243" t="s">
        <v>708</v>
      </c>
      <c r="E126" s="239" t="s">
        <v>668</v>
      </c>
      <c r="F126" s="240" t="s">
        <v>284</v>
      </c>
      <c r="G126" s="10">
        <f>SUM(J126:V126)</f>
        <v>11</v>
      </c>
      <c r="H126" s="218">
        <f>AVERAGE(LARGE(J126:V126,1),LARGE(J126:V126,2),LARGE(J126:V126,3),LARGE(J126:V126,4),LARGE(J126:V126,5),LARGE(J126:V126,6))</f>
        <v>1.8333333333333333</v>
      </c>
      <c r="I126" s="102">
        <f>COUNTIF(J126:V126,"&gt;0")</f>
        <v>1</v>
      </c>
      <c r="J126" s="126">
        <v>0</v>
      </c>
      <c r="K126" s="127">
        <v>0</v>
      </c>
      <c r="L126" s="127">
        <v>0</v>
      </c>
      <c r="M126" s="127">
        <v>11</v>
      </c>
      <c r="N126" s="127">
        <v>0</v>
      </c>
      <c r="O126" s="296">
        <v>0</v>
      </c>
      <c r="P126" s="126">
        <v>0</v>
      </c>
      <c r="Q126" s="202">
        <v>0</v>
      </c>
      <c r="R126" s="127">
        <v>0</v>
      </c>
      <c r="S126" s="127">
        <v>0</v>
      </c>
      <c r="T126" s="126">
        <v>0</v>
      </c>
      <c r="U126" s="213">
        <v>0</v>
      </c>
      <c r="V126" s="214">
        <v>0</v>
      </c>
      <c r="W126" s="182"/>
    </row>
    <row r="127" spans="1:23" x14ac:dyDescent="0.25">
      <c r="A127" s="162">
        <f>+IF(H127=H126,A126,ROW(A127)-1)</f>
        <v>126</v>
      </c>
      <c r="B127" s="15">
        <v>0</v>
      </c>
      <c r="C127" s="73">
        <f>IF(G127&gt;0,IF(B127=0,51-A127,B127-A127),0)</f>
        <v>-75</v>
      </c>
      <c r="D127" s="80" t="s">
        <v>684</v>
      </c>
      <c r="E127" s="86" t="s">
        <v>58</v>
      </c>
      <c r="F127" s="292" t="s">
        <v>662</v>
      </c>
      <c r="G127" s="10">
        <f>SUM(J127:V127)</f>
        <v>9</v>
      </c>
      <c r="H127" s="218">
        <f>AVERAGE(LARGE(J127:V127,1),LARGE(J127:V127,2),LARGE(J127:V127,3),LARGE(J127:V127,4),LARGE(J127:V127,5),LARGE(J127:V127,6))</f>
        <v>1.5</v>
      </c>
      <c r="I127" s="102">
        <f>COUNTIF(J127:V127,"&gt;0")</f>
        <v>1</v>
      </c>
      <c r="J127" s="126">
        <v>0</v>
      </c>
      <c r="K127" s="127">
        <v>0</v>
      </c>
      <c r="L127" s="127">
        <v>0</v>
      </c>
      <c r="M127" s="127">
        <v>0</v>
      </c>
      <c r="N127" s="127">
        <v>0</v>
      </c>
      <c r="O127" s="296">
        <v>0</v>
      </c>
      <c r="P127" s="126">
        <v>0</v>
      </c>
      <c r="Q127" s="201">
        <v>9</v>
      </c>
      <c r="R127" s="127">
        <v>0</v>
      </c>
      <c r="S127" s="127">
        <v>0</v>
      </c>
      <c r="T127" s="126">
        <v>0</v>
      </c>
      <c r="U127" s="213">
        <v>0</v>
      </c>
      <c r="V127" s="214">
        <v>0</v>
      </c>
      <c r="W127" s="182"/>
    </row>
    <row r="128" spans="1:23" x14ac:dyDescent="0.25">
      <c r="A128" s="162">
        <f>+IF(H128=H127,A127,ROW(A128)-1)</f>
        <v>127</v>
      </c>
      <c r="B128" s="15">
        <v>0</v>
      </c>
      <c r="C128" s="73">
        <f>IF(G128&gt;0,IF(B128=0,51-A128,B128-A128),0)</f>
        <v>-76</v>
      </c>
      <c r="D128" s="80" t="s">
        <v>700</v>
      </c>
      <c r="E128" s="136" t="s">
        <v>640</v>
      </c>
      <c r="F128" s="44" t="s">
        <v>583</v>
      </c>
      <c r="G128" s="10">
        <f>SUM(J128:V128)</f>
        <v>6.6</v>
      </c>
      <c r="H128" s="218">
        <f>AVERAGE(LARGE(J128:V128,1),LARGE(J128:V128,2),LARGE(J128:V128,3),LARGE(J128:V128,4),LARGE(J128:V128,5),LARGE(J128:V128,6))</f>
        <v>1.0999999999999999</v>
      </c>
      <c r="I128" s="102">
        <f>COUNTIF(J128:V128,"&gt;0")</f>
        <v>1</v>
      </c>
      <c r="J128" s="126">
        <v>6.6</v>
      </c>
      <c r="K128" s="127">
        <v>0</v>
      </c>
      <c r="L128" s="127">
        <v>0</v>
      </c>
      <c r="M128" s="127">
        <v>0</v>
      </c>
      <c r="N128" s="127">
        <v>0</v>
      </c>
      <c r="O128" s="296">
        <v>0</v>
      </c>
      <c r="P128" s="126">
        <v>0</v>
      </c>
      <c r="Q128" s="201">
        <v>0</v>
      </c>
      <c r="R128" s="127">
        <v>0</v>
      </c>
      <c r="S128" s="127">
        <v>0</v>
      </c>
      <c r="T128" s="126">
        <v>0</v>
      </c>
      <c r="U128" s="213">
        <v>0</v>
      </c>
      <c r="V128" s="214">
        <v>0</v>
      </c>
      <c r="W128" s="182"/>
    </row>
    <row r="129" spans="1:23" x14ac:dyDescent="0.25">
      <c r="A129" s="162">
        <f>+IF(H129=H128,A128,ROW(A129)-1)</f>
        <v>127</v>
      </c>
      <c r="B129" s="15">
        <v>0</v>
      </c>
      <c r="C129" s="73">
        <f>IF(G129&gt;0,IF(B129=0,51-A129,B129-A129),0)</f>
        <v>-76</v>
      </c>
      <c r="D129" s="80" t="s">
        <v>642</v>
      </c>
      <c r="E129" s="136" t="s">
        <v>640</v>
      </c>
      <c r="F129" s="77" t="s">
        <v>662</v>
      </c>
      <c r="G129" s="10">
        <f>SUM(J129:V129)</f>
        <v>6.6</v>
      </c>
      <c r="H129" s="218">
        <f>AVERAGE(LARGE(J129:V129,1),LARGE(J129:V129,2),LARGE(J129:V129,3),LARGE(J129:V129,4),LARGE(J129:V129,5),LARGE(J129:V129,6))</f>
        <v>1.0999999999999999</v>
      </c>
      <c r="I129" s="102">
        <f>COUNTIF(J129:V129,"&gt;0")</f>
        <v>1</v>
      </c>
      <c r="J129" s="126">
        <v>0</v>
      </c>
      <c r="K129" s="127">
        <v>0</v>
      </c>
      <c r="L129" s="127">
        <v>0</v>
      </c>
      <c r="M129" s="127">
        <v>0</v>
      </c>
      <c r="N129" s="127">
        <v>0</v>
      </c>
      <c r="O129" s="296">
        <v>0</v>
      </c>
      <c r="P129" s="126">
        <v>0</v>
      </c>
      <c r="Q129" s="201">
        <v>6.6</v>
      </c>
      <c r="R129" s="127">
        <v>0</v>
      </c>
      <c r="S129" s="127">
        <v>0</v>
      </c>
      <c r="T129" s="126">
        <v>0</v>
      </c>
      <c r="U129" s="213">
        <v>0</v>
      </c>
      <c r="V129" s="214">
        <v>0</v>
      </c>
      <c r="W129" s="182"/>
    </row>
    <row r="130" spans="1:23" x14ac:dyDescent="0.25">
      <c r="A130" s="162">
        <f>+IF(H130=H129,A129,ROW(A130)-1)</f>
        <v>129</v>
      </c>
      <c r="B130" s="15">
        <v>0</v>
      </c>
      <c r="C130" s="73">
        <f>IF(G130&gt;0,IF(B130=0,51-A130,B130-A130),0)</f>
        <v>0</v>
      </c>
      <c r="D130" s="52" t="s">
        <v>242</v>
      </c>
      <c r="E130" s="68" t="s">
        <v>60</v>
      </c>
      <c r="F130" s="40"/>
      <c r="G130" s="10">
        <f>SUM(J130:V130)</f>
        <v>0</v>
      </c>
      <c r="H130" s="218">
        <f>AVERAGE(LARGE(J130:V130,1),LARGE(J130:V130,2),LARGE(J130:V130,3),LARGE(J130:V130,4),LARGE(J130:V130,5),LARGE(J130:V130,6))</f>
        <v>0</v>
      </c>
      <c r="I130" s="102">
        <f>COUNTIF(J130:V130,"&gt;0")</f>
        <v>0</v>
      </c>
      <c r="J130" s="126">
        <v>0</v>
      </c>
      <c r="K130" s="127">
        <v>0</v>
      </c>
      <c r="L130" s="127">
        <v>0</v>
      </c>
      <c r="M130" s="127">
        <v>0</v>
      </c>
      <c r="N130" s="127">
        <v>0</v>
      </c>
      <c r="O130" s="296">
        <v>0</v>
      </c>
      <c r="P130" s="126">
        <v>0</v>
      </c>
      <c r="Q130" s="202">
        <v>0</v>
      </c>
      <c r="R130" s="127">
        <v>0</v>
      </c>
      <c r="S130" s="127">
        <v>0</v>
      </c>
      <c r="T130" s="126">
        <v>0</v>
      </c>
      <c r="U130" s="213">
        <v>0</v>
      </c>
      <c r="V130" s="214">
        <v>0</v>
      </c>
      <c r="W130" s="182"/>
    </row>
    <row r="131" spans="1:23" x14ac:dyDescent="0.25">
      <c r="A131" s="162">
        <f>+IF(H131=H130,A130,ROW(A131)-1)</f>
        <v>129</v>
      </c>
      <c r="B131" s="15">
        <v>0</v>
      </c>
      <c r="C131" s="73">
        <f>IF(G131&gt;0,IF(B131=0,51-A131,B131-A131),0)</f>
        <v>0</v>
      </c>
      <c r="D131" s="52" t="s">
        <v>153</v>
      </c>
      <c r="E131" s="68" t="s">
        <v>96</v>
      </c>
      <c r="F131" s="40"/>
      <c r="G131" s="10">
        <f>SUM(J131:V131)</f>
        <v>0</v>
      </c>
      <c r="H131" s="218">
        <f>AVERAGE(LARGE(J131:V131,1),LARGE(J131:V131,2),LARGE(J131:V131,3),LARGE(J131:V131,4),LARGE(J131:V131,5),LARGE(J131:V131,6))</f>
        <v>0</v>
      </c>
      <c r="I131" s="102">
        <f>COUNTIF(J131:V131,"&gt;0")</f>
        <v>0</v>
      </c>
      <c r="J131" s="126">
        <v>0</v>
      </c>
      <c r="K131" s="127">
        <v>0</v>
      </c>
      <c r="L131" s="127">
        <v>0</v>
      </c>
      <c r="M131" s="127">
        <v>0</v>
      </c>
      <c r="N131" s="127">
        <v>0</v>
      </c>
      <c r="O131" s="296">
        <v>0</v>
      </c>
      <c r="P131" s="126">
        <v>0</v>
      </c>
      <c r="Q131" s="202">
        <v>0</v>
      </c>
      <c r="R131" s="127">
        <v>0</v>
      </c>
      <c r="S131" s="127">
        <v>0</v>
      </c>
      <c r="T131" s="126">
        <v>0</v>
      </c>
      <c r="U131" s="213">
        <v>0</v>
      </c>
      <c r="V131" s="214">
        <v>0</v>
      </c>
      <c r="W131" s="182"/>
    </row>
    <row r="132" spans="1:23" x14ac:dyDescent="0.25">
      <c r="A132" s="162">
        <f>+IF(H132=H131,A131,ROW(A132)-1)</f>
        <v>129</v>
      </c>
      <c r="B132" s="15">
        <v>0</v>
      </c>
      <c r="C132" s="73">
        <f>IF(G132&gt;0,IF(B132=0,51-A132,B132-A132),0)</f>
        <v>0</v>
      </c>
      <c r="D132" s="80" t="s">
        <v>191</v>
      </c>
      <c r="E132" s="136" t="s">
        <v>58</v>
      </c>
      <c r="F132" s="60" t="s">
        <v>582</v>
      </c>
      <c r="G132" s="10">
        <f>SUM(J132:V132)</f>
        <v>0</v>
      </c>
      <c r="H132" s="218">
        <f>AVERAGE(LARGE(J132:V132,1),LARGE(J132:V132,2),LARGE(J132:V132,3),LARGE(J132:V132,4),LARGE(J132:V132,5),LARGE(J132:V132,6))</f>
        <v>0</v>
      </c>
      <c r="I132" s="102">
        <f>COUNTIF(J132:V132,"&gt;0")</f>
        <v>0</v>
      </c>
      <c r="J132" s="126">
        <v>0</v>
      </c>
      <c r="K132" s="127">
        <v>0</v>
      </c>
      <c r="L132" s="127">
        <v>0</v>
      </c>
      <c r="M132" s="127">
        <v>0</v>
      </c>
      <c r="N132" s="127">
        <v>0</v>
      </c>
      <c r="O132" s="296">
        <v>0</v>
      </c>
      <c r="P132" s="126">
        <v>0</v>
      </c>
      <c r="Q132" s="202">
        <v>0</v>
      </c>
      <c r="R132" s="127">
        <v>0</v>
      </c>
      <c r="S132" s="127">
        <v>0</v>
      </c>
      <c r="T132" s="126">
        <v>0</v>
      </c>
      <c r="U132" s="213">
        <v>0</v>
      </c>
      <c r="V132" s="214">
        <v>0</v>
      </c>
      <c r="W132" s="182"/>
    </row>
    <row r="133" spans="1:23" x14ac:dyDescent="0.25">
      <c r="A133" s="162">
        <f>+IF(H133=H132,A132,ROW(A133)-1)</f>
        <v>129</v>
      </c>
      <c r="B133" s="15">
        <v>0</v>
      </c>
      <c r="C133" s="73">
        <f>IF(G133&gt;0,IF(B133=0,51-A133,B133-A133),0)</f>
        <v>0</v>
      </c>
      <c r="D133" s="16" t="s">
        <v>143</v>
      </c>
      <c r="E133" s="171" t="s">
        <v>113</v>
      </c>
      <c r="F133" s="40"/>
      <c r="G133" s="10">
        <f>SUM(J133:V133)</f>
        <v>0</v>
      </c>
      <c r="H133" s="218">
        <f>AVERAGE(LARGE(J133:V133,1),LARGE(J133:V133,2),LARGE(J133:V133,3),LARGE(J133:V133,4),LARGE(J133:V133,5),LARGE(J133:V133,6))</f>
        <v>0</v>
      </c>
      <c r="I133" s="102">
        <f>COUNTIF(J133:V133,"&gt;0")</f>
        <v>0</v>
      </c>
      <c r="J133" s="126">
        <v>0</v>
      </c>
      <c r="K133" s="127">
        <v>0</v>
      </c>
      <c r="L133" s="127">
        <v>0</v>
      </c>
      <c r="M133" s="127">
        <v>0</v>
      </c>
      <c r="N133" s="127">
        <v>0</v>
      </c>
      <c r="O133" s="296">
        <v>0</v>
      </c>
      <c r="P133" s="126">
        <v>0</v>
      </c>
      <c r="Q133" s="202">
        <v>0</v>
      </c>
      <c r="R133" s="127">
        <v>0</v>
      </c>
      <c r="S133" s="127">
        <v>0</v>
      </c>
      <c r="T133" s="126">
        <v>0</v>
      </c>
      <c r="U133" s="213">
        <v>0</v>
      </c>
      <c r="V133" s="214">
        <v>0</v>
      </c>
      <c r="W133" s="182"/>
    </row>
    <row r="134" spans="1:23" x14ac:dyDescent="0.25">
      <c r="A134" s="162">
        <f>+IF(H134=H133,A133,ROW(A134)-1)</f>
        <v>129</v>
      </c>
      <c r="B134" s="15">
        <v>0</v>
      </c>
      <c r="C134" s="73">
        <f>IF(G134&gt;0,IF(B134=0,51-A134,B134-A134),0)</f>
        <v>0</v>
      </c>
      <c r="D134" s="243" t="s">
        <v>304</v>
      </c>
      <c r="E134" s="244" t="s">
        <v>305</v>
      </c>
      <c r="F134" s="245"/>
      <c r="G134" s="10">
        <f>SUM(J134:V134)</f>
        <v>0</v>
      </c>
      <c r="H134" s="218">
        <f>AVERAGE(LARGE(J134:V134,1),LARGE(J134:V134,2),LARGE(J134:V134,3),LARGE(J134:V134,4),LARGE(J134:V134,5),LARGE(J134:V134,6))</f>
        <v>0</v>
      </c>
      <c r="I134" s="102">
        <f>COUNTIF(J134:V134,"&gt;0")</f>
        <v>0</v>
      </c>
      <c r="J134" s="126">
        <v>0</v>
      </c>
      <c r="K134" s="127">
        <v>0</v>
      </c>
      <c r="L134" s="127">
        <v>0</v>
      </c>
      <c r="M134" s="127">
        <v>0</v>
      </c>
      <c r="N134" s="127">
        <v>0</v>
      </c>
      <c r="O134" s="296">
        <v>0</v>
      </c>
      <c r="P134" s="126">
        <v>0</v>
      </c>
      <c r="Q134" s="202">
        <v>0</v>
      </c>
      <c r="R134" s="127">
        <v>0</v>
      </c>
      <c r="S134" s="127">
        <v>0</v>
      </c>
      <c r="T134" s="126">
        <v>0</v>
      </c>
      <c r="U134" s="213">
        <v>0</v>
      </c>
      <c r="V134" s="214">
        <v>0</v>
      </c>
      <c r="W134" s="182"/>
    </row>
    <row r="135" spans="1:23" x14ac:dyDescent="0.25">
      <c r="A135" s="162">
        <f>+IF(H135=H134,A134,ROW(A135)-1)</f>
        <v>129</v>
      </c>
      <c r="B135" s="15">
        <v>0</v>
      </c>
      <c r="C135" s="73">
        <f>IF(G135&gt;0,IF(B135=0,51-A135,B135-A135),0)</f>
        <v>0</v>
      </c>
      <c r="D135" s="243" t="s">
        <v>537</v>
      </c>
      <c r="E135" s="239" t="s">
        <v>538</v>
      </c>
      <c r="F135" s="246" t="s">
        <v>532</v>
      </c>
      <c r="G135" s="10">
        <f>SUM(J135:V135)</f>
        <v>0</v>
      </c>
      <c r="H135" s="218">
        <f>AVERAGE(LARGE(J135:V135,1),LARGE(J135:V135,2),LARGE(J135:V135,3),LARGE(J135:V135,4),LARGE(J135:V135,5),LARGE(J135:V135,6))</f>
        <v>0</v>
      </c>
      <c r="I135" s="102">
        <f>COUNTIF(J135:V135,"&gt;0")</f>
        <v>0</v>
      </c>
      <c r="J135" s="126">
        <v>0</v>
      </c>
      <c r="K135" s="127">
        <v>0</v>
      </c>
      <c r="L135" s="127">
        <v>0</v>
      </c>
      <c r="M135" s="127">
        <v>0</v>
      </c>
      <c r="N135" s="127">
        <v>0</v>
      </c>
      <c r="O135" s="296">
        <v>0</v>
      </c>
      <c r="P135" s="126">
        <v>0</v>
      </c>
      <c r="Q135" s="202">
        <v>0</v>
      </c>
      <c r="R135" s="127">
        <v>0</v>
      </c>
      <c r="S135" s="127">
        <v>0</v>
      </c>
      <c r="T135" s="126">
        <v>0</v>
      </c>
      <c r="U135" s="213">
        <v>0</v>
      </c>
      <c r="V135" s="214">
        <v>0</v>
      </c>
      <c r="W135" s="182"/>
    </row>
    <row r="136" spans="1:23" x14ac:dyDescent="0.25">
      <c r="A136" s="162">
        <f>+IF(H136=H135,A135,ROW(A136)-1)</f>
        <v>129</v>
      </c>
      <c r="B136" s="15">
        <v>0</v>
      </c>
      <c r="C136" s="73">
        <f>IF(G136&gt;0,IF(B136=0,51-A136,B136-A136),0)</f>
        <v>0</v>
      </c>
      <c r="D136" s="16" t="s">
        <v>340</v>
      </c>
      <c r="E136" s="135" t="s">
        <v>71</v>
      </c>
      <c r="F136" s="42"/>
      <c r="G136" s="10">
        <f>SUM(J136:V136)</f>
        <v>0</v>
      </c>
      <c r="H136" s="218">
        <f>AVERAGE(LARGE(J136:V136,1),LARGE(J136:V136,2),LARGE(J136:V136,3),LARGE(J136:V136,4),LARGE(J136:V136,5),LARGE(J136:V136,6))</f>
        <v>0</v>
      </c>
      <c r="I136" s="102">
        <f>COUNTIF(J136:V136,"&gt;0")</f>
        <v>0</v>
      </c>
      <c r="J136" s="126">
        <v>0</v>
      </c>
      <c r="K136" s="127">
        <v>0</v>
      </c>
      <c r="L136" s="127">
        <v>0</v>
      </c>
      <c r="M136" s="127">
        <v>0</v>
      </c>
      <c r="N136" s="127">
        <v>0</v>
      </c>
      <c r="O136" s="296">
        <v>0</v>
      </c>
      <c r="P136" s="126">
        <v>0</v>
      </c>
      <c r="Q136" s="202">
        <v>0</v>
      </c>
      <c r="R136" s="127">
        <v>0</v>
      </c>
      <c r="S136" s="127">
        <v>0</v>
      </c>
      <c r="T136" s="126">
        <v>0</v>
      </c>
      <c r="U136" s="213">
        <v>0</v>
      </c>
      <c r="V136" s="214">
        <v>0</v>
      </c>
      <c r="W136" s="182"/>
    </row>
    <row r="137" spans="1:23" x14ac:dyDescent="0.25">
      <c r="A137" s="162">
        <f>+IF(H137=H136,A136,ROW(A137)-1)</f>
        <v>129</v>
      </c>
      <c r="B137" s="15">
        <v>0</v>
      </c>
      <c r="C137" s="73">
        <f>IF(G137&gt;0,IF(B137=0,51-A137,B137-A137),0)</f>
        <v>0</v>
      </c>
      <c r="D137" s="243" t="s">
        <v>511</v>
      </c>
      <c r="E137" s="239" t="s">
        <v>510</v>
      </c>
      <c r="F137" s="247" t="s">
        <v>284</v>
      </c>
      <c r="G137" s="10">
        <f>SUM(J137:V137)</f>
        <v>0</v>
      </c>
      <c r="H137" s="218">
        <f>AVERAGE(LARGE(J137:V137,1),LARGE(J137:V137,2),LARGE(J137:V137,3),LARGE(J137:V137,4),LARGE(J137:V137,5),LARGE(J137:V137,6))</f>
        <v>0</v>
      </c>
      <c r="I137" s="102">
        <f>COUNTIF(J137:V137,"&gt;0")</f>
        <v>0</v>
      </c>
      <c r="J137" s="126">
        <v>0</v>
      </c>
      <c r="K137" s="127">
        <v>0</v>
      </c>
      <c r="L137" s="127">
        <v>0</v>
      </c>
      <c r="M137" s="127">
        <v>0</v>
      </c>
      <c r="N137" s="127">
        <v>0</v>
      </c>
      <c r="O137" s="296">
        <v>0</v>
      </c>
      <c r="P137" s="126">
        <v>0</v>
      </c>
      <c r="Q137" s="202">
        <v>0</v>
      </c>
      <c r="R137" s="127">
        <v>0</v>
      </c>
      <c r="S137" s="127">
        <v>0</v>
      </c>
      <c r="T137" s="126">
        <v>0</v>
      </c>
      <c r="U137" s="213">
        <v>0</v>
      </c>
      <c r="V137" s="214">
        <v>0</v>
      </c>
      <c r="W137" s="182"/>
    </row>
    <row r="138" spans="1:23" x14ac:dyDescent="0.25">
      <c r="A138" s="162">
        <f>+IF(H138=H137,A137,ROW(A138)-1)</f>
        <v>129</v>
      </c>
      <c r="B138" s="15">
        <v>0</v>
      </c>
      <c r="C138" s="73">
        <f>IF(G138&gt;0,IF(B138=0,51-A138,B138-A138),0)</f>
        <v>0</v>
      </c>
      <c r="D138" s="16" t="s">
        <v>358</v>
      </c>
      <c r="E138" s="135" t="s">
        <v>359</v>
      </c>
      <c r="F138" s="42"/>
      <c r="G138" s="10">
        <f>SUM(J138:V138)</f>
        <v>0</v>
      </c>
      <c r="H138" s="218">
        <f>AVERAGE(LARGE(J138:V138,1),LARGE(J138:V138,2),LARGE(J138:V138,3),LARGE(J138:V138,4),LARGE(J138:V138,5),LARGE(J138:V138,6))</f>
        <v>0</v>
      </c>
      <c r="I138" s="102">
        <f>COUNTIF(J138:V138,"&gt;0")</f>
        <v>0</v>
      </c>
      <c r="J138" s="126">
        <v>0</v>
      </c>
      <c r="K138" s="127">
        <v>0</v>
      </c>
      <c r="L138" s="127">
        <v>0</v>
      </c>
      <c r="M138" s="127">
        <v>0</v>
      </c>
      <c r="N138" s="127">
        <v>0</v>
      </c>
      <c r="O138" s="296">
        <v>0</v>
      </c>
      <c r="P138" s="126">
        <v>0</v>
      </c>
      <c r="Q138" s="202">
        <v>0</v>
      </c>
      <c r="R138" s="127">
        <v>0</v>
      </c>
      <c r="S138" s="127">
        <v>0</v>
      </c>
      <c r="T138" s="126">
        <v>0</v>
      </c>
      <c r="U138" s="213">
        <v>0</v>
      </c>
      <c r="V138" s="214">
        <v>0</v>
      </c>
      <c r="W138" s="182"/>
    </row>
    <row r="139" spans="1:23" x14ac:dyDescent="0.25">
      <c r="A139" s="162">
        <f>+IF(H139=H138,A138,ROW(A139)-1)</f>
        <v>129</v>
      </c>
      <c r="B139" s="15">
        <v>0</v>
      </c>
      <c r="C139" s="73">
        <f>IF(G139&gt;0,IF(B139=0,51-A139,B139-A139),0)</f>
        <v>0</v>
      </c>
      <c r="D139" s="80" t="s">
        <v>86</v>
      </c>
      <c r="E139" s="135" t="s">
        <v>85</v>
      </c>
      <c r="F139" s="60" t="s">
        <v>582</v>
      </c>
      <c r="G139" s="10">
        <f>SUM(J139:V139)</f>
        <v>0</v>
      </c>
      <c r="H139" s="218">
        <f>AVERAGE(LARGE(J139:V139,1),LARGE(J139:V139,2),LARGE(J139:V139,3),LARGE(J139:V139,4),LARGE(J139:V139,5),LARGE(J139:V139,6))</f>
        <v>0</v>
      </c>
      <c r="I139" s="102">
        <f>COUNTIF(J139:V139,"&gt;0")</f>
        <v>0</v>
      </c>
      <c r="J139" s="126">
        <v>0</v>
      </c>
      <c r="K139" s="127">
        <v>0</v>
      </c>
      <c r="L139" s="127">
        <v>0</v>
      </c>
      <c r="M139" s="127">
        <v>0</v>
      </c>
      <c r="N139" s="127">
        <v>0</v>
      </c>
      <c r="O139" s="296">
        <v>0</v>
      </c>
      <c r="P139" s="126">
        <v>0</v>
      </c>
      <c r="Q139" s="202">
        <v>0</v>
      </c>
      <c r="R139" s="127">
        <v>0</v>
      </c>
      <c r="S139" s="127">
        <v>0</v>
      </c>
      <c r="T139" s="126">
        <v>0</v>
      </c>
      <c r="U139" s="213">
        <v>0</v>
      </c>
      <c r="V139" s="214">
        <v>0</v>
      </c>
      <c r="W139" s="182"/>
    </row>
    <row r="140" spans="1:23" x14ac:dyDescent="0.25">
      <c r="A140" s="162">
        <f>+IF(H140=H139,A139,ROW(A140)-1)</f>
        <v>129</v>
      </c>
      <c r="B140" s="15">
        <v>0</v>
      </c>
      <c r="C140" s="73">
        <f>IF(G140&gt;0,IF(B140=0,51-A140,B140-A140),0)</f>
        <v>0</v>
      </c>
      <c r="D140" s="80" t="s">
        <v>77</v>
      </c>
      <c r="E140" s="68" t="s">
        <v>194</v>
      </c>
      <c r="F140" s="40" t="s">
        <v>68</v>
      </c>
      <c r="G140" s="10">
        <f>SUM(J140:V140)</f>
        <v>0</v>
      </c>
      <c r="H140" s="218">
        <f>AVERAGE(LARGE(J140:V140,1),LARGE(J140:V140,2),LARGE(J140:V140,3),LARGE(J140:V140,4),LARGE(J140:V140,5),LARGE(J140:V140,6))</f>
        <v>0</v>
      </c>
      <c r="I140" s="102">
        <f>COUNTIF(J140:V140,"&gt;0")</f>
        <v>0</v>
      </c>
      <c r="J140" s="126">
        <v>0</v>
      </c>
      <c r="K140" s="127">
        <v>0</v>
      </c>
      <c r="L140" s="127">
        <v>0</v>
      </c>
      <c r="M140" s="127">
        <v>0</v>
      </c>
      <c r="N140" s="127">
        <v>0</v>
      </c>
      <c r="O140" s="296">
        <v>0</v>
      </c>
      <c r="P140" s="126">
        <v>0</v>
      </c>
      <c r="Q140" s="202">
        <v>0</v>
      </c>
      <c r="R140" s="127">
        <v>0</v>
      </c>
      <c r="S140" s="127">
        <v>0</v>
      </c>
      <c r="T140" s="126">
        <v>0</v>
      </c>
      <c r="U140" s="213">
        <v>0</v>
      </c>
      <c r="V140" s="214">
        <v>0</v>
      </c>
      <c r="W140" s="182"/>
    </row>
    <row r="141" spans="1:23" x14ac:dyDescent="0.25">
      <c r="A141" s="162">
        <f>+IF(H141=H140,A140,ROW(A141)-1)</f>
        <v>129</v>
      </c>
      <c r="B141" s="15">
        <v>0</v>
      </c>
      <c r="C141" s="73">
        <f>IF(G141&gt;0,IF(B141=0,51-A141,B141-A141),0)</f>
        <v>0</v>
      </c>
      <c r="D141" s="80" t="s">
        <v>77</v>
      </c>
      <c r="E141" s="161" t="s">
        <v>76</v>
      </c>
      <c r="F141" s="60"/>
      <c r="G141" s="10">
        <f>SUM(J141:V141)</f>
        <v>0</v>
      </c>
      <c r="H141" s="218">
        <f>AVERAGE(LARGE(J141:V141,1),LARGE(J141:V141,2),LARGE(J141:V141,3),LARGE(J141:V141,4),LARGE(J141:V141,5),LARGE(J141:V141,6))</f>
        <v>0</v>
      </c>
      <c r="I141" s="102">
        <f>COUNTIF(J141:V141,"&gt;0")</f>
        <v>0</v>
      </c>
      <c r="J141" s="126">
        <v>0</v>
      </c>
      <c r="K141" s="127">
        <v>0</v>
      </c>
      <c r="L141" s="127">
        <v>0</v>
      </c>
      <c r="M141" s="127">
        <v>0</v>
      </c>
      <c r="N141" s="127">
        <v>0</v>
      </c>
      <c r="O141" s="296">
        <v>0</v>
      </c>
      <c r="P141" s="126">
        <v>0</v>
      </c>
      <c r="Q141" s="202">
        <v>0</v>
      </c>
      <c r="R141" s="127">
        <v>0</v>
      </c>
      <c r="S141" s="127">
        <v>0</v>
      </c>
      <c r="T141" s="126">
        <v>0</v>
      </c>
      <c r="U141" s="213">
        <v>0</v>
      </c>
      <c r="V141" s="214">
        <v>0</v>
      </c>
      <c r="W141" s="182"/>
    </row>
    <row r="142" spans="1:23" x14ac:dyDescent="0.25">
      <c r="A142" s="162">
        <f>+IF(H142=H141,A141,ROW(A142)-1)</f>
        <v>129</v>
      </c>
      <c r="B142" s="15">
        <v>0</v>
      </c>
      <c r="C142" s="73">
        <f>IF(G142&gt;0,IF(B142=0,51-A142,B142-A142),0)</f>
        <v>0</v>
      </c>
      <c r="D142" s="80" t="s">
        <v>142</v>
      </c>
      <c r="E142" s="161" t="s">
        <v>87</v>
      </c>
      <c r="F142" s="40" t="s">
        <v>584</v>
      </c>
      <c r="G142" s="10">
        <f>SUM(J142:V142)</f>
        <v>0</v>
      </c>
      <c r="H142" s="218">
        <f>AVERAGE(LARGE(J142:V142,1),LARGE(J142:V142,2),LARGE(J142:V142,3),LARGE(J142:V142,4),LARGE(J142:V142,5),LARGE(J142:V142,6))</f>
        <v>0</v>
      </c>
      <c r="I142" s="102">
        <f>COUNTIF(J142:V142,"&gt;0")</f>
        <v>0</v>
      </c>
      <c r="J142" s="126">
        <v>0</v>
      </c>
      <c r="K142" s="127">
        <v>0</v>
      </c>
      <c r="L142" s="127">
        <v>0</v>
      </c>
      <c r="M142" s="127">
        <v>0</v>
      </c>
      <c r="N142" s="127">
        <v>0</v>
      </c>
      <c r="O142" s="296">
        <v>0</v>
      </c>
      <c r="P142" s="126">
        <v>0</v>
      </c>
      <c r="Q142" s="202">
        <v>0</v>
      </c>
      <c r="R142" s="127">
        <v>0</v>
      </c>
      <c r="S142" s="127">
        <v>0</v>
      </c>
      <c r="T142" s="126">
        <v>0</v>
      </c>
      <c r="U142" s="213">
        <v>0</v>
      </c>
      <c r="V142" s="214">
        <v>0</v>
      </c>
      <c r="W142" s="182"/>
    </row>
    <row r="143" spans="1:23" x14ac:dyDescent="0.25">
      <c r="A143" s="162">
        <f>+IF(H143=H142,A142,ROW(A143)-1)</f>
        <v>129</v>
      </c>
      <c r="B143" s="15">
        <v>0</v>
      </c>
      <c r="C143" s="73">
        <f>IF(G143&gt;0,IF(B143=0,51-A143,B143-A143),0)</f>
        <v>0</v>
      </c>
      <c r="D143" s="80" t="s">
        <v>248</v>
      </c>
      <c r="E143" s="68" t="s">
        <v>105</v>
      </c>
      <c r="F143" s="40"/>
      <c r="G143" s="10">
        <f>SUM(J143:V143)</f>
        <v>0</v>
      </c>
      <c r="H143" s="218">
        <f>AVERAGE(LARGE(J143:V143,1),LARGE(J143:V143,2),LARGE(J143:V143,3),LARGE(J143:V143,4),LARGE(J143:V143,5),LARGE(J143:V143,6))</f>
        <v>0</v>
      </c>
      <c r="I143" s="102">
        <f>COUNTIF(J143:V143,"&gt;0")</f>
        <v>0</v>
      </c>
      <c r="J143" s="126">
        <v>0</v>
      </c>
      <c r="K143" s="127">
        <v>0</v>
      </c>
      <c r="L143" s="127">
        <v>0</v>
      </c>
      <c r="M143" s="127">
        <v>0</v>
      </c>
      <c r="N143" s="127">
        <v>0</v>
      </c>
      <c r="O143" s="296">
        <v>0</v>
      </c>
      <c r="P143" s="126">
        <v>0</v>
      </c>
      <c r="Q143" s="202">
        <v>0</v>
      </c>
      <c r="R143" s="127">
        <v>0</v>
      </c>
      <c r="S143" s="127">
        <v>0</v>
      </c>
      <c r="T143" s="126">
        <v>0</v>
      </c>
      <c r="U143" s="213">
        <v>0</v>
      </c>
      <c r="V143" s="214">
        <v>0</v>
      </c>
      <c r="W143" s="182"/>
    </row>
    <row r="144" spans="1:23" x14ac:dyDescent="0.25">
      <c r="A144" s="162">
        <f>+IF(H144=H143,A143,ROW(A144)-1)</f>
        <v>129</v>
      </c>
      <c r="B144" s="15">
        <v>0</v>
      </c>
      <c r="C144" s="73">
        <f>IF(G144&gt;0,IF(B144=0,51-A144,B144-A144),0)</f>
        <v>0</v>
      </c>
      <c r="D144" s="80" t="s">
        <v>498</v>
      </c>
      <c r="E144" s="136" t="s">
        <v>395</v>
      </c>
      <c r="F144" s="40"/>
      <c r="G144" s="10">
        <f>SUM(J144:V144)</f>
        <v>0</v>
      </c>
      <c r="H144" s="218">
        <f>AVERAGE(LARGE(J144:V144,1),LARGE(J144:V144,2),LARGE(J144:V144,3),LARGE(J144:V144,4),LARGE(J144:V144,5),LARGE(J144:V144,6))</f>
        <v>0</v>
      </c>
      <c r="I144" s="102">
        <f>COUNTIF(J144:V144,"&gt;0")</f>
        <v>0</v>
      </c>
      <c r="J144" s="126">
        <v>0</v>
      </c>
      <c r="K144" s="127">
        <v>0</v>
      </c>
      <c r="L144" s="127">
        <v>0</v>
      </c>
      <c r="M144" s="127">
        <v>0</v>
      </c>
      <c r="N144" s="127">
        <v>0</v>
      </c>
      <c r="O144" s="296">
        <v>0</v>
      </c>
      <c r="P144" s="126">
        <v>0</v>
      </c>
      <c r="Q144" s="202">
        <v>0</v>
      </c>
      <c r="R144" s="127">
        <v>0</v>
      </c>
      <c r="S144" s="127">
        <v>0</v>
      </c>
      <c r="T144" s="126">
        <v>0</v>
      </c>
      <c r="U144" s="213">
        <v>0</v>
      </c>
      <c r="V144" s="214">
        <v>0</v>
      </c>
      <c r="W144" s="182"/>
    </row>
    <row r="145" spans="1:23" x14ac:dyDescent="0.25">
      <c r="A145" s="162">
        <f>+IF(H145=H144,A144,ROW(A145)-1)</f>
        <v>129</v>
      </c>
      <c r="B145" s="15">
        <v>0</v>
      </c>
      <c r="C145" s="73">
        <f>IF(G145&gt;0,IF(B145=0,51-A145,B145-A145),0)</f>
        <v>0</v>
      </c>
      <c r="D145" s="80" t="s">
        <v>253</v>
      </c>
      <c r="E145" s="136" t="s">
        <v>397</v>
      </c>
      <c r="F145" s="60" t="s">
        <v>584</v>
      </c>
      <c r="G145" s="10">
        <f>SUM(J145:V145)</f>
        <v>0</v>
      </c>
      <c r="H145" s="218">
        <f>AVERAGE(LARGE(J145:V145,1),LARGE(J145:V145,2),LARGE(J145:V145,3),LARGE(J145:V145,4),LARGE(J145:V145,5),LARGE(J145:V145,6))</f>
        <v>0</v>
      </c>
      <c r="I145" s="102">
        <f>COUNTIF(J145:V145,"&gt;0")</f>
        <v>0</v>
      </c>
      <c r="J145" s="126">
        <v>0</v>
      </c>
      <c r="K145" s="127">
        <v>0</v>
      </c>
      <c r="L145" s="127">
        <v>0</v>
      </c>
      <c r="M145" s="127">
        <v>0</v>
      </c>
      <c r="N145" s="127">
        <v>0</v>
      </c>
      <c r="O145" s="296">
        <v>0</v>
      </c>
      <c r="P145" s="126">
        <v>0</v>
      </c>
      <c r="Q145" s="202">
        <v>0</v>
      </c>
      <c r="R145" s="127">
        <v>0</v>
      </c>
      <c r="S145" s="127">
        <v>0</v>
      </c>
      <c r="T145" s="126">
        <v>0</v>
      </c>
      <c r="U145" s="213">
        <v>0</v>
      </c>
      <c r="V145" s="214">
        <v>0</v>
      </c>
      <c r="W145" s="182"/>
    </row>
    <row r="146" spans="1:23" x14ac:dyDescent="0.25">
      <c r="A146" s="162">
        <f>+IF(H146=H145,A145,ROW(A146)-1)</f>
        <v>129</v>
      </c>
      <c r="B146" s="15">
        <v>0</v>
      </c>
      <c r="C146" s="73">
        <f>IF(G146&gt;0,IF(B146=0,51-A146,B146-A146),0)</f>
        <v>0</v>
      </c>
      <c r="D146" s="16" t="s">
        <v>368</v>
      </c>
      <c r="E146" s="135" t="s">
        <v>105</v>
      </c>
      <c r="F146" s="42"/>
      <c r="G146" s="10">
        <f>SUM(J146:V146)</f>
        <v>0</v>
      </c>
      <c r="H146" s="218">
        <f>AVERAGE(LARGE(J146:V146,1),LARGE(J146:V146,2),LARGE(J146:V146,3),LARGE(J146:V146,4),LARGE(J146:V146,5),LARGE(J146:V146,6))</f>
        <v>0</v>
      </c>
      <c r="I146" s="102">
        <f>COUNTIF(J146:V146,"&gt;0")</f>
        <v>0</v>
      </c>
      <c r="J146" s="126">
        <v>0</v>
      </c>
      <c r="K146" s="127">
        <v>0</v>
      </c>
      <c r="L146" s="127">
        <v>0</v>
      </c>
      <c r="M146" s="127">
        <v>0</v>
      </c>
      <c r="N146" s="127">
        <v>0</v>
      </c>
      <c r="O146" s="296">
        <v>0</v>
      </c>
      <c r="P146" s="126">
        <v>0</v>
      </c>
      <c r="Q146" s="202">
        <v>0</v>
      </c>
      <c r="R146" s="127">
        <v>0</v>
      </c>
      <c r="S146" s="127">
        <v>0</v>
      </c>
      <c r="T146" s="126">
        <v>0</v>
      </c>
      <c r="U146" s="213">
        <v>0</v>
      </c>
      <c r="V146" s="214">
        <v>0</v>
      </c>
      <c r="W146" s="182"/>
    </row>
    <row r="147" spans="1:23" x14ac:dyDescent="0.25">
      <c r="A147" s="162">
        <f>+IF(H147=H146,A146,ROW(A147)-1)</f>
        <v>129</v>
      </c>
      <c r="B147" s="15">
        <v>0</v>
      </c>
      <c r="C147" s="73">
        <f>IF(G147&gt;0,IF(B147=0,51-A147,B147-A147),0)</f>
        <v>0</v>
      </c>
      <c r="D147" s="80" t="s">
        <v>585</v>
      </c>
      <c r="E147" s="136" t="s">
        <v>71</v>
      </c>
      <c r="F147" s="60" t="s">
        <v>582</v>
      </c>
      <c r="G147" s="10">
        <f>SUM(J147:V147)</f>
        <v>0</v>
      </c>
      <c r="H147" s="218">
        <f>AVERAGE(LARGE(J147:V147,1),LARGE(J147:V147,2),LARGE(J147:V147,3),LARGE(J147:V147,4),LARGE(J147:V147,5),LARGE(J147:V147,6))</f>
        <v>0</v>
      </c>
      <c r="I147" s="102">
        <f>COUNTIF(J147:V147,"&gt;0")</f>
        <v>0</v>
      </c>
      <c r="J147" s="126">
        <v>0</v>
      </c>
      <c r="K147" s="127">
        <v>0</v>
      </c>
      <c r="L147" s="127">
        <v>0</v>
      </c>
      <c r="M147" s="127">
        <v>0</v>
      </c>
      <c r="N147" s="127">
        <v>0</v>
      </c>
      <c r="O147" s="296">
        <v>0</v>
      </c>
      <c r="P147" s="126">
        <v>0</v>
      </c>
      <c r="Q147" s="202">
        <v>0</v>
      </c>
      <c r="R147" s="127">
        <v>0</v>
      </c>
      <c r="S147" s="127">
        <v>0</v>
      </c>
      <c r="T147" s="126">
        <v>0</v>
      </c>
      <c r="U147" s="213">
        <v>0</v>
      </c>
      <c r="V147" s="214">
        <v>0</v>
      </c>
      <c r="W147" s="184"/>
    </row>
    <row r="148" spans="1:23" x14ac:dyDescent="0.25">
      <c r="A148" s="162">
        <f>+IF(H148=H147,A147,ROW(A148)-1)</f>
        <v>129</v>
      </c>
      <c r="B148" s="15">
        <v>0</v>
      </c>
      <c r="C148" s="73">
        <f>IF(G148&gt;0,IF(B148=0,51-A148,B148-A148),0)</f>
        <v>0</v>
      </c>
      <c r="D148" s="80" t="s">
        <v>500</v>
      </c>
      <c r="E148" s="136" t="s">
        <v>196</v>
      </c>
      <c r="F148" s="40"/>
      <c r="G148" s="10">
        <f>SUM(J148:V148)</f>
        <v>0</v>
      </c>
      <c r="H148" s="218">
        <f>AVERAGE(LARGE(J148:V148,1),LARGE(J148:V148,2),LARGE(J148:V148,3),LARGE(J148:V148,4),LARGE(J148:V148,5),LARGE(J148:V148,6))</f>
        <v>0</v>
      </c>
      <c r="I148" s="102">
        <f>COUNTIF(J148:V148,"&gt;0")</f>
        <v>0</v>
      </c>
      <c r="J148" s="126">
        <v>0</v>
      </c>
      <c r="K148" s="127">
        <v>0</v>
      </c>
      <c r="L148" s="127">
        <v>0</v>
      </c>
      <c r="M148" s="127">
        <v>0</v>
      </c>
      <c r="N148" s="127">
        <v>0</v>
      </c>
      <c r="O148" s="296">
        <v>0</v>
      </c>
      <c r="P148" s="126">
        <v>0</v>
      </c>
      <c r="Q148" s="202">
        <v>0</v>
      </c>
      <c r="R148" s="127">
        <v>0</v>
      </c>
      <c r="S148" s="127">
        <v>0</v>
      </c>
      <c r="T148" s="126">
        <v>0</v>
      </c>
      <c r="U148" s="213">
        <v>0</v>
      </c>
      <c r="V148" s="214">
        <v>0</v>
      </c>
      <c r="W148" s="182"/>
    </row>
    <row r="149" spans="1:23" x14ac:dyDescent="0.25">
      <c r="A149" s="162">
        <f>+IF(H149=H148,A148,ROW(A149)-1)</f>
        <v>129</v>
      </c>
      <c r="B149" s="15">
        <v>0</v>
      </c>
      <c r="C149" s="73">
        <f>IF(G149&gt;0,IF(B149=0,51-A149,B149-A149),0)</f>
        <v>0</v>
      </c>
      <c r="D149" s="248" t="s">
        <v>398</v>
      </c>
      <c r="E149" s="249" t="s">
        <v>399</v>
      </c>
      <c r="F149" s="247" t="s">
        <v>378</v>
      </c>
      <c r="G149" s="10">
        <f>SUM(J149:V149)</f>
        <v>0</v>
      </c>
      <c r="H149" s="218">
        <f>AVERAGE(LARGE(J149:V149,1),LARGE(J149:V149,2),LARGE(J149:V149,3),LARGE(J149:V149,4),LARGE(J149:V149,5),LARGE(J149:V149,6))</f>
        <v>0</v>
      </c>
      <c r="I149" s="102">
        <f>COUNTIF(J149:V149,"&gt;0")</f>
        <v>0</v>
      </c>
      <c r="J149" s="126">
        <v>0</v>
      </c>
      <c r="K149" s="127">
        <v>0</v>
      </c>
      <c r="L149" s="127">
        <v>0</v>
      </c>
      <c r="M149" s="127">
        <v>0</v>
      </c>
      <c r="N149" s="127">
        <v>0</v>
      </c>
      <c r="O149" s="296">
        <v>0</v>
      </c>
      <c r="P149" s="126">
        <v>0</v>
      </c>
      <c r="Q149" s="202">
        <v>0</v>
      </c>
      <c r="R149" s="127">
        <v>0</v>
      </c>
      <c r="S149" s="127">
        <v>0</v>
      </c>
      <c r="T149" s="126">
        <v>0</v>
      </c>
      <c r="U149" s="213">
        <v>0</v>
      </c>
      <c r="V149" s="214">
        <v>0</v>
      </c>
      <c r="W149" s="182"/>
    </row>
    <row r="150" spans="1:23" x14ac:dyDescent="0.25">
      <c r="A150" s="162">
        <f>+IF(H150=H149,A149,ROW(A150)-1)</f>
        <v>129</v>
      </c>
      <c r="B150" s="15">
        <v>0</v>
      </c>
      <c r="C150" s="73">
        <f>IF(G150&gt;0,IF(B150=0,51-A150,B150-A150),0)</f>
        <v>0</v>
      </c>
      <c r="D150" s="80" t="s">
        <v>59</v>
      </c>
      <c r="E150" s="135" t="s">
        <v>58</v>
      </c>
      <c r="F150" s="60"/>
      <c r="G150" s="10">
        <f>SUM(J150:V150)</f>
        <v>0</v>
      </c>
      <c r="H150" s="218">
        <f>AVERAGE(LARGE(J150:V150,1),LARGE(J150:V150,2),LARGE(J150:V150,3),LARGE(J150:V150,4),LARGE(J150:V150,5),LARGE(J150:V150,6))</f>
        <v>0</v>
      </c>
      <c r="I150" s="102">
        <f>COUNTIF(J150:V150,"&gt;0")</f>
        <v>0</v>
      </c>
      <c r="J150" s="126">
        <v>0</v>
      </c>
      <c r="K150" s="127">
        <v>0</v>
      </c>
      <c r="L150" s="127">
        <v>0</v>
      </c>
      <c r="M150" s="127">
        <v>0</v>
      </c>
      <c r="N150" s="127">
        <v>0</v>
      </c>
      <c r="O150" s="296">
        <v>0</v>
      </c>
      <c r="P150" s="126">
        <v>0</v>
      </c>
      <c r="Q150" s="202">
        <v>0</v>
      </c>
      <c r="R150" s="127">
        <v>0</v>
      </c>
      <c r="S150" s="127">
        <v>0</v>
      </c>
      <c r="T150" s="126">
        <v>0</v>
      </c>
      <c r="U150" s="213">
        <v>0</v>
      </c>
      <c r="V150" s="214">
        <v>0</v>
      </c>
      <c r="W150" s="182"/>
    </row>
    <row r="151" spans="1:23" x14ac:dyDescent="0.25">
      <c r="A151" s="162">
        <f>+IF(H151=H150,A150,ROW(A151)-1)</f>
        <v>129</v>
      </c>
      <c r="B151" s="15">
        <v>0</v>
      </c>
      <c r="C151" s="73">
        <f>IF(G151&gt;0,IF(B151=0,51-A151,B151-A151),0)</f>
        <v>0</v>
      </c>
      <c r="D151" s="80" t="s">
        <v>197</v>
      </c>
      <c r="E151" s="136" t="s">
        <v>196</v>
      </c>
      <c r="F151" s="60" t="s">
        <v>492</v>
      </c>
      <c r="G151" s="10">
        <f>SUM(J151:V151)</f>
        <v>0</v>
      </c>
      <c r="H151" s="218">
        <f>AVERAGE(LARGE(J151:V151,1),LARGE(J151:V151,2),LARGE(J151:V151,3),LARGE(J151:V151,4),LARGE(J151:V151,5),LARGE(J151:V151,6))</f>
        <v>0</v>
      </c>
      <c r="I151" s="102">
        <f>COUNTIF(J151:V151,"&gt;0")</f>
        <v>0</v>
      </c>
      <c r="J151" s="126">
        <v>0</v>
      </c>
      <c r="K151" s="127">
        <v>0</v>
      </c>
      <c r="L151" s="127">
        <v>0</v>
      </c>
      <c r="M151" s="127">
        <v>0</v>
      </c>
      <c r="N151" s="127">
        <v>0</v>
      </c>
      <c r="O151" s="296">
        <v>0</v>
      </c>
      <c r="P151" s="126">
        <v>0</v>
      </c>
      <c r="Q151" s="202">
        <v>0</v>
      </c>
      <c r="R151" s="127">
        <v>0</v>
      </c>
      <c r="S151" s="127">
        <v>0</v>
      </c>
      <c r="T151" s="126">
        <v>0</v>
      </c>
      <c r="U151" s="213">
        <v>0</v>
      </c>
      <c r="V151" s="214">
        <v>0</v>
      </c>
      <c r="W151" s="182"/>
    </row>
    <row r="152" spans="1:23" x14ac:dyDescent="0.25">
      <c r="A152" s="162">
        <f>+IF(H152=H151,A151,ROW(A152)-1)</f>
        <v>129</v>
      </c>
      <c r="B152" s="15">
        <v>0</v>
      </c>
      <c r="C152" s="73">
        <f>IF(G152&gt;0,IF(B152=0,51-A152,B152-A152),0)</f>
        <v>0</v>
      </c>
      <c r="D152" s="80" t="s">
        <v>255</v>
      </c>
      <c r="E152" s="136" t="s">
        <v>112</v>
      </c>
      <c r="F152" s="60"/>
      <c r="G152" s="10">
        <f>SUM(J152:V152)</f>
        <v>0</v>
      </c>
      <c r="H152" s="218">
        <f>AVERAGE(LARGE(J152:V152,1),LARGE(J152:V152,2),LARGE(J152:V152,3),LARGE(J152:V152,4),LARGE(J152:V152,5),LARGE(J152:V152,6))</f>
        <v>0</v>
      </c>
      <c r="I152" s="102">
        <f>COUNTIF(J152:V152,"&gt;0")</f>
        <v>0</v>
      </c>
      <c r="J152" s="126">
        <v>0</v>
      </c>
      <c r="K152" s="127">
        <v>0</v>
      </c>
      <c r="L152" s="127">
        <v>0</v>
      </c>
      <c r="M152" s="127">
        <v>0</v>
      </c>
      <c r="N152" s="127">
        <v>0</v>
      </c>
      <c r="O152" s="296">
        <v>0</v>
      </c>
      <c r="P152" s="126">
        <v>0</v>
      </c>
      <c r="Q152" s="202">
        <v>0</v>
      </c>
      <c r="R152" s="127">
        <v>0</v>
      </c>
      <c r="S152" s="127">
        <v>0</v>
      </c>
      <c r="T152" s="126">
        <v>0</v>
      </c>
      <c r="U152" s="213">
        <v>0</v>
      </c>
      <c r="V152" s="214">
        <v>0</v>
      </c>
      <c r="W152" s="182"/>
    </row>
    <row r="153" spans="1:23" x14ac:dyDescent="0.25">
      <c r="A153" s="162">
        <f>+IF(H153=H152,A152,ROW(A153)-1)</f>
        <v>129</v>
      </c>
      <c r="B153" s="15">
        <v>0</v>
      </c>
      <c r="C153" s="73">
        <f>IF(G153&gt;0,IF(B153=0,51-A153,B153-A153),0)</f>
        <v>0</v>
      </c>
      <c r="D153" s="80" t="s">
        <v>289</v>
      </c>
      <c r="E153" s="136" t="s">
        <v>192</v>
      </c>
      <c r="F153" s="60" t="s">
        <v>580</v>
      </c>
      <c r="G153" s="10">
        <f>SUM(J153:V153)</f>
        <v>0</v>
      </c>
      <c r="H153" s="218">
        <f>AVERAGE(LARGE(J153:V153,1),LARGE(J153:V153,2),LARGE(J153:V153,3),LARGE(J153:V153,4),LARGE(J153:V153,5),LARGE(J153:V153,6))</f>
        <v>0</v>
      </c>
      <c r="I153" s="102">
        <f>COUNTIF(J153:V153,"&gt;0")</f>
        <v>0</v>
      </c>
      <c r="J153" s="126">
        <v>0</v>
      </c>
      <c r="K153" s="127">
        <v>0</v>
      </c>
      <c r="L153" s="127">
        <v>0</v>
      </c>
      <c r="M153" s="127">
        <v>0</v>
      </c>
      <c r="N153" s="127">
        <v>0</v>
      </c>
      <c r="O153" s="296">
        <v>0</v>
      </c>
      <c r="P153" s="126">
        <v>0</v>
      </c>
      <c r="Q153" s="202">
        <v>0</v>
      </c>
      <c r="R153" s="127">
        <v>0</v>
      </c>
      <c r="S153" s="127">
        <v>0</v>
      </c>
      <c r="T153" s="126">
        <v>0</v>
      </c>
      <c r="U153" s="213">
        <v>0</v>
      </c>
      <c r="V153" s="214">
        <v>0</v>
      </c>
      <c r="W153" s="182"/>
    </row>
    <row r="154" spans="1:23" x14ac:dyDescent="0.25">
      <c r="A154" s="162">
        <f>+IF(H154=H153,A153,ROW(A154)-1)</f>
        <v>129</v>
      </c>
      <c r="B154" s="15">
        <v>0</v>
      </c>
      <c r="C154" s="73">
        <f>IF(G154&gt;0,IF(B154=0,51-A154,B154-A154),0)</f>
        <v>0</v>
      </c>
      <c r="D154" s="80" t="s">
        <v>516</v>
      </c>
      <c r="E154" s="136" t="s">
        <v>80</v>
      </c>
      <c r="F154" s="77" t="s">
        <v>662</v>
      </c>
      <c r="G154" s="10">
        <f>SUM(J154:V154)</f>
        <v>0</v>
      </c>
      <c r="H154" s="218">
        <f>AVERAGE(LARGE(J154:V154,1),LARGE(J154:V154,2),LARGE(J154:V154,3),LARGE(J154:V154,4),LARGE(J154:V154,5),LARGE(J154:V154,6))</f>
        <v>0</v>
      </c>
      <c r="I154" s="102">
        <f>COUNTIF(J154:V154,"&gt;0")</f>
        <v>0</v>
      </c>
      <c r="J154" s="126">
        <v>0</v>
      </c>
      <c r="K154" s="127">
        <v>0</v>
      </c>
      <c r="L154" s="127">
        <v>0</v>
      </c>
      <c r="M154" s="127">
        <v>0</v>
      </c>
      <c r="N154" s="127">
        <v>0</v>
      </c>
      <c r="O154" s="296">
        <v>0</v>
      </c>
      <c r="P154" s="126">
        <v>0</v>
      </c>
      <c r="Q154" s="202">
        <v>0</v>
      </c>
      <c r="R154" s="127">
        <v>0</v>
      </c>
      <c r="S154" s="127">
        <v>0</v>
      </c>
      <c r="T154" s="126">
        <v>0</v>
      </c>
      <c r="U154" s="213">
        <v>0</v>
      </c>
      <c r="V154" s="214">
        <v>0</v>
      </c>
      <c r="W154" s="182"/>
    </row>
    <row r="155" spans="1:23" x14ac:dyDescent="0.25">
      <c r="A155" s="162">
        <f>+IF(H155=H154,A154,ROW(A155)-1)</f>
        <v>129</v>
      </c>
      <c r="B155" s="15">
        <v>0</v>
      </c>
      <c r="C155" s="73">
        <f>IF(G155&gt;0,IF(B155=0,51-A155,B155-A155),0)</f>
        <v>0</v>
      </c>
      <c r="D155" s="80" t="s">
        <v>516</v>
      </c>
      <c r="E155" s="136" t="s">
        <v>46</v>
      </c>
      <c r="F155" s="60"/>
      <c r="G155" s="10">
        <f>SUM(J155:V155)</f>
        <v>0</v>
      </c>
      <c r="H155" s="218">
        <f>AVERAGE(LARGE(J155:V155,1),LARGE(J155:V155,2),LARGE(J155:V155,3),LARGE(J155:V155,4),LARGE(J155:V155,5),LARGE(J155:V155,6))</f>
        <v>0</v>
      </c>
      <c r="I155" s="102">
        <f>COUNTIF(J155:V155,"&gt;0")</f>
        <v>0</v>
      </c>
      <c r="J155" s="126">
        <v>0</v>
      </c>
      <c r="K155" s="127">
        <v>0</v>
      </c>
      <c r="L155" s="127">
        <v>0</v>
      </c>
      <c r="M155" s="127">
        <v>0</v>
      </c>
      <c r="N155" s="127">
        <v>0</v>
      </c>
      <c r="O155" s="296">
        <v>0</v>
      </c>
      <c r="P155" s="126">
        <v>0</v>
      </c>
      <c r="Q155" s="202">
        <v>0</v>
      </c>
      <c r="R155" s="127">
        <v>0</v>
      </c>
      <c r="S155" s="127">
        <v>0</v>
      </c>
      <c r="T155" s="126">
        <v>0</v>
      </c>
      <c r="U155" s="213">
        <v>0</v>
      </c>
      <c r="V155" s="214">
        <v>0</v>
      </c>
      <c r="W155" s="182"/>
    </row>
    <row r="156" spans="1:23" x14ac:dyDescent="0.25">
      <c r="A156" s="162">
        <f>+IF(H156=H155,A155,ROW(A156)-1)</f>
        <v>129</v>
      </c>
      <c r="B156" s="15">
        <v>0</v>
      </c>
      <c r="C156" s="73">
        <f>IF(G156&gt;0,IF(B156=0,51-A156,B156-A156),0)</f>
        <v>0</v>
      </c>
      <c r="D156" s="80" t="s">
        <v>125</v>
      </c>
      <c r="E156" s="136" t="s">
        <v>124</v>
      </c>
      <c r="F156" s="60" t="s">
        <v>600</v>
      </c>
      <c r="G156" s="10">
        <f>SUM(J156:V156)</f>
        <v>0</v>
      </c>
      <c r="H156" s="218">
        <f>AVERAGE(LARGE(J156:V156,1),LARGE(J156:V156,2),LARGE(J156:V156,3),LARGE(J156:V156,4),LARGE(J156:V156,5),LARGE(J156:V156,6))</f>
        <v>0</v>
      </c>
      <c r="I156" s="102">
        <f>COUNTIF(J156:V156,"&gt;0")</f>
        <v>0</v>
      </c>
      <c r="J156" s="126">
        <v>0</v>
      </c>
      <c r="K156" s="127">
        <v>0</v>
      </c>
      <c r="L156" s="127">
        <v>0</v>
      </c>
      <c r="M156" s="127">
        <v>0</v>
      </c>
      <c r="N156" s="127">
        <v>0</v>
      </c>
      <c r="O156" s="296">
        <v>0</v>
      </c>
      <c r="P156" s="126">
        <v>0</v>
      </c>
      <c r="Q156" s="202">
        <v>0</v>
      </c>
      <c r="R156" s="127">
        <v>0</v>
      </c>
      <c r="S156" s="127">
        <v>0</v>
      </c>
      <c r="T156" s="126">
        <v>0</v>
      </c>
      <c r="U156" s="213">
        <v>0</v>
      </c>
      <c r="V156" s="214">
        <v>0</v>
      </c>
      <c r="W156" s="182"/>
    </row>
    <row r="157" spans="1:23" x14ac:dyDescent="0.25">
      <c r="A157" s="162">
        <f>+IF(H157=H156,A156,ROW(A157)-1)</f>
        <v>129</v>
      </c>
      <c r="B157" s="15">
        <v>0</v>
      </c>
      <c r="C157" s="73">
        <f>IF(G157&gt;0,IF(B157=0,51-A157,B157-A157),0)</f>
        <v>0</v>
      </c>
      <c r="D157" s="80" t="s">
        <v>416</v>
      </c>
      <c r="E157" s="136" t="s">
        <v>189</v>
      </c>
      <c r="F157" s="60"/>
      <c r="G157" s="10">
        <f>SUM(J157:V157)</f>
        <v>0</v>
      </c>
      <c r="H157" s="218">
        <f>AVERAGE(LARGE(J157:V157,1),LARGE(J157:V157,2),LARGE(J157:V157,3),LARGE(J157:V157,4),LARGE(J157:V157,5),LARGE(J157:V157,6))</f>
        <v>0</v>
      </c>
      <c r="I157" s="102">
        <f>COUNTIF(J157:V157,"&gt;0")</f>
        <v>0</v>
      </c>
      <c r="J157" s="126">
        <v>0</v>
      </c>
      <c r="K157" s="127">
        <v>0</v>
      </c>
      <c r="L157" s="127">
        <v>0</v>
      </c>
      <c r="M157" s="127">
        <v>0</v>
      </c>
      <c r="N157" s="127">
        <v>0</v>
      </c>
      <c r="O157" s="296">
        <v>0</v>
      </c>
      <c r="P157" s="126">
        <v>0</v>
      </c>
      <c r="Q157" s="202">
        <v>0</v>
      </c>
      <c r="R157" s="127">
        <v>0</v>
      </c>
      <c r="S157" s="127">
        <v>0</v>
      </c>
      <c r="T157" s="126">
        <v>0</v>
      </c>
      <c r="U157" s="213">
        <v>0</v>
      </c>
      <c r="V157" s="214">
        <v>0</v>
      </c>
      <c r="W157" s="182"/>
    </row>
    <row r="158" spans="1:23" x14ac:dyDescent="0.25">
      <c r="A158" s="162">
        <f>+IF(H158=H157,A157,ROW(A158)-1)</f>
        <v>129</v>
      </c>
      <c r="B158" s="15">
        <v>0</v>
      </c>
      <c r="C158" s="73">
        <f>IF(G158&gt;0,IF(B158=0,51-A158,B158-A158),0)</f>
        <v>0</v>
      </c>
      <c r="D158" s="80" t="s">
        <v>270</v>
      </c>
      <c r="E158" s="136" t="s">
        <v>144</v>
      </c>
      <c r="F158" s="60" t="s">
        <v>580</v>
      </c>
      <c r="G158" s="10">
        <f>SUM(J158:V158)</f>
        <v>0</v>
      </c>
      <c r="H158" s="218">
        <f>AVERAGE(LARGE(J158:V158,1),LARGE(J158:V158,2),LARGE(J158:V158,3),LARGE(J158:V158,4),LARGE(J158:V158,5),LARGE(J158:V158,6))</f>
        <v>0</v>
      </c>
      <c r="I158" s="102">
        <f>COUNTIF(J158:V158,"&gt;0")</f>
        <v>0</v>
      </c>
      <c r="J158" s="126">
        <v>0</v>
      </c>
      <c r="K158" s="127">
        <v>0</v>
      </c>
      <c r="L158" s="127">
        <v>0</v>
      </c>
      <c r="M158" s="127">
        <v>0</v>
      </c>
      <c r="N158" s="127">
        <v>0</v>
      </c>
      <c r="O158" s="296">
        <v>0</v>
      </c>
      <c r="P158" s="126">
        <v>0</v>
      </c>
      <c r="Q158" s="202">
        <v>0</v>
      </c>
      <c r="R158" s="127">
        <v>0</v>
      </c>
      <c r="S158" s="127">
        <v>0</v>
      </c>
      <c r="T158" s="126">
        <v>0</v>
      </c>
      <c r="U158" s="213">
        <v>0</v>
      </c>
      <c r="V158" s="214">
        <v>0</v>
      </c>
      <c r="W158" s="182"/>
    </row>
    <row r="159" spans="1:23" x14ac:dyDescent="0.25">
      <c r="A159" s="162">
        <f>+IF(H159=H158,A158,ROW(A159)-1)</f>
        <v>129</v>
      </c>
      <c r="B159" s="15">
        <v>0</v>
      </c>
      <c r="C159" s="73">
        <f>IF(G159&gt;0,IF(B159=0,51-A159,B159-A159),0)</f>
        <v>0</v>
      </c>
      <c r="D159" s="243" t="s">
        <v>283</v>
      </c>
      <c r="E159" s="239" t="s">
        <v>87</v>
      </c>
      <c r="F159" s="240" t="s">
        <v>284</v>
      </c>
      <c r="G159" s="10">
        <f>SUM(J159:V159)</f>
        <v>0</v>
      </c>
      <c r="H159" s="218">
        <f>AVERAGE(LARGE(J159:V159,1),LARGE(J159:V159,2),LARGE(J159:V159,3),LARGE(J159:V159,4),LARGE(J159:V159,5),LARGE(J159:V159,6))</f>
        <v>0</v>
      </c>
      <c r="I159" s="102">
        <f>COUNTIF(J159:V159,"&gt;0")</f>
        <v>0</v>
      </c>
      <c r="J159" s="126">
        <v>0</v>
      </c>
      <c r="K159" s="127">
        <v>0</v>
      </c>
      <c r="L159" s="127">
        <v>0</v>
      </c>
      <c r="M159" s="127">
        <v>0</v>
      </c>
      <c r="N159" s="127">
        <v>0</v>
      </c>
      <c r="O159" s="296">
        <v>0</v>
      </c>
      <c r="P159" s="126">
        <v>0</v>
      </c>
      <c r="Q159" s="202">
        <v>0</v>
      </c>
      <c r="R159" s="127">
        <v>0</v>
      </c>
      <c r="S159" s="127">
        <v>0</v>
      </c>
      <c r="T159" s="126">
        <v>0</v>
      </c>
      <c r="U159" s="213">
        <v>0</v>
      </c>
      <c r="V159" s="214">
        <v>0</v>
      </c>
      <c r="W159" s="182"/>
    </row>
    <row r="160" spans="1:23" x14ac:dyDescent="0.25">
      <c r="A160" s="162">
        <f>+IF(H160=H159,A159,ROW(A160)-1)</f>
        <v>129</v>
      </c>
      <c r="B160" s="15">
        <v>0</v>
      </c>
      <c r="C160" s="73">
        <f>IF(G160&gt;0,IF(B160=0,51-A160,B160-A160),0)</f>
        <v>0</v>
      </c>
      <c r="D160" s="243" t="s">
        <v>374</v>
      </c>
      <c r="E160" s="239" t="s">
        <v>375</v>
      </c>
      <c r="F160" s="240" t="s">
        <v>284</v>
      </c>
      <c r="G160" s="10">
        <f>SUM(J160:V160)</f>
        <v>0</v>
      </c>
      <c r="H160" s="218">
        <f>AVERAGE(LARGE(J160:V160,1),LARGE(J160:V160,2),LARGE(J160:V160,3),LARGE(J160:V160,4),LARGE(J160:V160,5),LARGE(J160:V160,6))</f>
        <v>0</v>
      </c>
      <c r="I160" s="102">
        <f>COUNTIF(J160:V160,"&gt;0")</f>
        <v>0</v>
      </c>
      <c r="J160" s="126">
        <v>0</v>
      </c>
      <c r="K160" s="127">
        <v>0</v>
      </c>
      <c r="L160" s="127">
        <v>0</v>
      </c>
      <c r="M160" s="127">
        <v>0</v>
      </c>
      <c r="N160" s="127">
        <v>0</v>
      </c>
      <c r="O160" s="296">
        <v>0</v>
      </c>
      <c r="P160" s="126">
        <v>0</v>
      </c>
      <c r="Q160" s="202">
        <v>0</v>
      </c>
      <c r="R160" s="127">
        <v>0</v>
      </c>
      <c r="S160" s="127">
        <v>0</v>
      </c>
      <c r="T160" s="126">
        <v>0</v>
      </c>
      <c r="U160" s="213">
        <v>0</v>
      </c>
      <c r="V160" s="214">
        <v>0</v>
      </c>
      <c r="W160" s="182"/>
    </row>
    <row r="161" spans="1:23" x14ac:dyDescent="0.25">
      <c r="A161" s="162">
        <f>+IF(H161=H160,A160,ROW(A161)-1)</f>
        <v>129</v>
      </c>
      <c r="B161" s="15">
        <v>0</v>
      </c>
      <c r="C161" s="73">
        <f>IF(G161&gt;0,IF(B161=0,51-A161,B161-A161),0)</f>
        <v>0</v>
      </c>
      <c r="D161" s="80" t="s">
        <v>524</v>
      </c>
      <c r="E161" s="136" t="s">
        <v>525</v>
      </c>
      <c r="F161" s="60"/>
      <c r="G161" s="10">
        <f>SUM(J161:V161)</f>
        <v>0</v>
      </c>
      <c r="H161" s="218">
        <f>AVERAGE(LARGE(J161:V161,1),LARGE(J161:V161,2),LARGE(J161:V161,3),LARGE(J161:V161,4),LARGE(J161:V161,5),LARGE(J161:V161,6))</f>
        <v>0</v>
      </c>
      <c r="I161" s="102">
        <f>COUNTIF(J161:V161,"&gt;0")</f>
        <v>0</v>
      </c>
      <c r="J161" s="126">
        <v>0</v>
      </c>
      <c r="K161" s="127">
        <v>0</v>
      </c>
      <c r="L161" s="127">
        <v>0</v>
      </c>
      <c r="M161" s="127">
        <v>0</v>
      </c>
      <c r="N161" s="127">
        <v>0</v>
      </c>
      <c r="O161" s="296">
        <v>0</v>
      </c>
      <c r="P161" s="126">
        <v>0</v>
      </c>
      <c r="Q161" s="202">
        <v>0</v>
      </c>
      <c r="R161" s="127">
        <v>0</v>
      </c>
      <c r="S161" s="127">
        <v>0</v>
      </c>
      <c r="T161" s="126">
        <v>0</v>
      </c>
      <c r="U161" s="213">
        <v>0</v>
      </c>
      <c r="V161" s="214">
        <v>0</v>
      </c>
      <c r="W161" s="182"/>
    </row>
    <row r="162" spans="1:23" x14ac:dyDescent="0.25">
      <c r="A162" s="162">
        <f>+IF(H162=H161,A161,ROW(A162)-1)</f>
        <v>129</v>
      </c>
      <c r="B162" s="15">
        <v>0</v>
      </c>
      <c r="C162" s="73">
        <f>IF(G162&gt;0,IF(B162=0,51-A162,B162-A162),0)</f>
        <v>0</v>
      </c>
      <c r="D162" s="80" t="s">
        <v>286</v>
      </c>
      <c r="E162" s="136" t="s">
        <v>287</v>
      </c>
      <c r="F162" s="60"/>
      <c r="G162" s="10">
        <f>SUM(J162:V162)</f>
        <v>0</v>
      </c>
      <c r="H162" s="218">
        <f>AVERAGE(LARGE(J162:V162,1),LARGE(J162:V162,2),LARGE(J162:V162,3),LARGE(J162:V162,4),LARGE(J162:V162,5),LARGE(J162:V162,6))</f>
        <v>0</v>
      </c>
      <c r="I162" s="102">
        <f>COUNTIF(J162:V162,"&gt;0")</f>
        <v>0</v>
      </c>
      <c r="J162" s="126">
        <v>0</v>
      </c>
      <c r="K162" s="127">
        <v>0</v>
      </c>
      <c r="L162" s="127">
        <v>0</v>
      </c>
      <c r="M162" s="127">
        <v>0</v>
      </c>
      <c r="N162" s="127">
        <v>0</v>
      </c>
      <c r="O162" s="296">
        <v>0</v>
      </c>
      <c r="P162" s="126">
        <v>0</v>
      </c>
      <c r="Q162" s="202">
        <v>0</v>
      </c>
      <c r="R162" s="127">
        <v>0</v>
      </c>
      <c r="S162" s="127">
        <v>0</v>
      </c>
      <c r="T162" s="126">
        <v>0</v>
      </c>
      <c r="U162" s="213">
        <v>0</v>
      </c>
      <c r="V162" s="214">
        <v>0</v>
      </c>
      <c r="W162" s="182"/>
    </row>
    <row r="163" spans="1:23" x14ac:dyDescent="0.25">
      <c r="A163" s="162">
        <f>+IF(H163=H162,A162,ROW(A163)-1)</f>
        <v>129</v>
      </c>
      <c r="B163" s="15">
        <v>0</v>
      </c>
      <c r="C163" s="73">
        <f>IF(G163&gt;0,IF(B163=0,51-A163,B163-A163),0)</f>
        <v>0</v>
      </c>
      <c r="D163" s="80" t="s">
        <v>458</v>
      </c>
      <c r="E163" s="136" t="s">
        <v>459</v>
      </c>
      <c r="F163" s="60"/>
      <c r="G163" s="10">
        <f>SUM(J163:V163)</f>
        <v>0</v>
      </c>
      <c r="H163" s="218">
        <f>AVERAGE(LARGE(J163:V163,1),LARGE(J163:V163,2),LARGE(J163:V163,3),LARGE(J163:V163,4),LARGE(J163:V163,5),LARGE(J163:V163,6))</f>
        <v>0</v>
      </c>
      <c r="I163" s="102">
        <f>COUNTIF(J163:V163,"&gt;0")</f>
        <v>0</v>
      </c>
      <c r="J163" s="126">
        <v>0</v>
      </c>
      <c r="K163" s="127">
        <v>0</v>
      </c>
      <c r="L163" s="127">
        <v>0</v>
      </c>
      <c r="M163" s="127">
        <v>0</v>
      </c>
      <c r="N163" s="127">
        <v>0</v>
      </c>
      <c r="O163" s="296">
        <v>0</v>
      </c>
      <c r="P163" s="126">
        <v>0</v>
      </c>
      <c r="Q163" s="202">
        <v>0</v>
      </c>
      <c r="R163" s="127">
        <v>0</v>
      </c>
      <c r="S163" s="127">
        <v>0</v>
      </c>
      <c r="T163" s="126">
        <v>0</v>
      </c>
      <c r="U163" s="213">
        <v>0</v>
      </c>
      <c r="V163" s="214">
        <v>0</v>
      </c>
      <c r="W163" s="182"/>
    </row>
    <row r="164" spans="1:23" x14ac:dyDescent="0.25">
      <c r="A164" s="162">
        <f>+IF(H164=H163,A163,ROW(A164)-1)</f>
        <v>129</v>
      </c>
      <c r="B164" s="15">
        <v>0</v>
      </c>
      <c r="C164" s="73">
        <f>IF(G164&gt;0,IF(B164=0,51-A164,B164-A164),0)</f>
        <v>0</v>
      </c>
      <c r="D164" s="80" t="s">
        <v>352</v>
      </c>
      <c r="E164" s="136" t="s">
        <v>165</v>
      </c>
      <c r="F164" s="60" t="s">
        <v>580</v>
      </c>
      <c r="G164" s="10">
        <f>SUM(J164:V164)</f>
        <v>0</v>
      </c>
      <c r="H164" s="218">
        <f>AVERAGE(LARGE(J164:V164,1),LARGE(J164:V164,2),LARGE(J164:V164,3),LARGE(J164:V164,4),LARGE(J164:V164,5),LARGE(J164:V164,6))</f>
        <v>0</v>
      </c>
      <c r="I164" s="102">
        <f>COUNTIF(J164:V164,"&gt;0")</f>
        <v>0</v>
      </c>
      <c r="J164" s="126">
        <v>0</v>
      </c>
      <c r="K164" s="127">
        <v>0</v>
      </c>
      <c r="L164" s="127">
        <v>0</v>
      </c>
      <c r="M164" s="127">
        <v>0</v>
      </c>
      <c r="N164" s="127">
        <v>0</v>
      </c>
      <c r="O164" s="296">
        <v>0</v>
      </c>
      <c r="P164" s="126">
        <v>0</v>
      </c>
      <c r="Q164" s="202">
        <v>0</v>
      </c>
      <c r="R164" s="127">
        <v>0</v>
      </c>
      <c r="S164" s="127">
        <v>0</v>
      </c>
      <c r="T164" s="126">
        <v>0</v>
      </c>
      <c r="U164" s="213">
        <v>0</v>
      </c>
      <c r="V164" s="214">
        <v>0</v>
      </c>
      <c r="W164" s="182"/>
    </row>
    <row r="165" spans="1:23" x14ac:dyDescent="0.25">
      <c r="A165" s="162">
        <f>+IF(H165=H164,A164,ROW(A165)-1)</f>
        <v>129</v>
      </c>
      <c r="B165" s="15">
        <v>0</v>
      </c>
      <c r="C165" s="73">
        <f>IF(G165&gt;0,IF(B165=0,51-A165,B165-A165),0)</f>
        <v>0</v>
      </c>
      <c r="D165" s="80" t="s">
        <v>595</v>
      </c>
      <c r="E165" s="136" t="s">
        <v>596</v>
      </c>
      <c r="F165" s="77" t="s">
        <v>284</v>
      </c>
      <c r="G165" s="10">
        <f>SUM(J165:V165)</f>
        <v>0</v>
      </c>
      <c r="H165" s="218">
        <f>AVERAGE(LARGE(J165:V165,1),LARGE(J165:V165,2),LARGE(J165:V165,3),LARGE(J165:V165,4),LARGE(J165:V165,5),LARGE(J165:V165,6))</f>
        <v>0</v>
      </c>
      <c r="I165" s="102">
        <f>COUNTIF(J165:V165,"&gt;0")</f>
        <v>0</v>
      </c>
      <c r="J165" s="126">
        <v>0</v>
      </c>
      <c r="K165" s="127">
        <v>0</v>
      </c>
      <c r="L165" s="127">
        <v>0</v>
      </c>
      <c r="M165" s="127">
        <v>0</v>
      </c>
      <c r="N165" s="127">
        <v>0</v>
      </c>
      <c r="O165" s="296">
        <v>0</v>
      </c>
      <c r="P165" s="126">
        <v>0</v>
      </c>
      <c r="Q165" s="202">
        <v>0</v>
      </c>
      <c r="R165" s="127">
        <v>0</v>
      </c>
      <c r="S165" s="127">
        <v>0</v>
      </c>
      <c r="T165" s="126">
        <v>0</v>
      </c>
      <c r="U165" s="213">
        <v>0</v>
      </c>
      <c r="V165" s="214">
        <v>0</v>
      </c>
      <c r="W165" s="182"/>
    </row>
    <row r="166" spans="1:23" x14ac:dyDescent="0.25">
      <c r="A166" s="162">
        <f>+IF(H166=H165,A165,ROW(A166)-1)</f>
        <v>129</v>
      </c>
      <c r="B166" s="15">
        <v>0</v>
      </c>
      <c r="C166" s="73">
        <f>IF(G166&gt;0,IF(B166=0,51-A166,B166-A166),0)</f>
        <v>0</v>
      </c>
      <c r="D166" s="80" t="s">
        <v>139</v>
      </c>
      <c r="E166" s="136" t="s">
        <v>138</v>
      </c>
      <c r="F166" s="60" t="s">
        <v>584</v>
      </c>
      <c r="G166" s="10">
        <f>SUM(J166:V166)</f>
        <v>0</v>
      </c>
      <c r="H166" s="218">
        <f>AVERAGE(LARGE(J166:V166,1),LARGE(J166:V166,2),LARGE(J166:V166,3),LARGE(J166:V166,4),LARGE(J166:V166,5),LARGE(J166:V166,6))</f>
        <v>0</v>
      </c>
      <c r="I166" s="102">
        <f>COUNTIF(J166:V166,"&gt;0")</f>
        <v>0</v>
      </c>
      <c r="J166" s="126">
        <v>0</v>
      </c>
      <c r="K166" s="127">
        <v>0</v>
      </c>
      <c r="L166" s="127">
        <v>0</v>
      </c>
      <c r="M166" s="127">
        <v>0</v>
      </c>
      <c r="N166" s="127">
        <v>0</v>
      </c>
      <c r="O166" s="296">
        <v>0</v>
      </c>
      <c r="P166" s="126">
        <v>0</v>
      </c>
      <c r="Q166" s="202">
        <v>0</v>
      </c>
      <c r="R166" s="127">
        <v>0</v>
      </c>
      <c r="S166" s="127">
        <v>0</v>
      </c>
      <c r="T166" s="126">
        <v>0</v>
      </c>
      <c r="U166" s="213">
        <v>0</v>
      </c>
      <c r="V166" s="214">
        <v>0</v>
      </c>
      <c r="W166" s="182"/>
    </row>
    <row r="167" spans="1:23" x14ac:dyDescent="0.25">
      <c r="A167" s="162">
        <f>+IF(H167=H166,A166,ROW(A167)-1)</f>
        <v>129</v>
      </c>
      <c r="B167" s="15">
        <v>0</v>
      </c>
      <c r="C167" s="73">
        <f>IF(G167&gt;0,IF(B167=0,51-A167,B167-A167),0)</f>
        <v>0</v>
      </c>
      <c r="D167" s="243" t="s">
        <v>376</v>
      </c>
      <c r="E167" s="239" t="s">
        <v>170</v>
      </c>
      <c r="F167" s="240" t="s">
        <v>378</v>
      </c>
      <c r="G167" s="10">
        <f>SUM(J167:V167)</f>
        <v>0</v>
      </c>
      <c r="H167" s="218">
        <f>AVERAGE(LARGE(J167:V167,1),LARGE(J167:V167,2),LARGE(J167:V167,3),LARGE(J167:V167,4),LARGE(J167:V167,5),LARGE(J167:V167,6))</f>
        <v>0</v>
      </c>
      <c r="I167" s="102">
        <f>COUNTIF(J167:V167,"&gt;0")</f>
        <v>0</v>
      </c>
      <c r="J167" s="126">
        <v>0</v>
      </c>
      <c r="K167" s="127">
        <v>0</v>
      </c>
      <c r="L167" s="127">
        <v>0</v>
      </c>
      <c r="M167" s="127">
        <v>0</v>
      </c>
      <c r="N167" s="127">
        <v>0</v>
      </c>
      <c r="O167" s="296">
        <v>0</v>
      </c>
      <c r="P167" s="126">
        <v>0</v>
      </c>
      <c r="Q167" s="202">
        <v>0</v>
      </c>
      <c r="R167" s="127">
        <v>0</v>
      </c>
      <c r="S167" s="127">
        <v>0</v>
      </c>
      <c r="T167" s="126">
        <v>0</v>
      </c>
      <c r="U167" s="213">
        <v>0</v>
      </c>
      <c r="V167" s="214">
        <v>0</v>
      </c>
      <c r="W167" s="182"/>
    </row>
    <row r="168" spans="1:23" x14ac:dyDescent="0.25">
      <c r="A168" s="162">
        <f>+IF(H168=H167,A167,ROW(A168)-1)</f>
        <v>129</v>
      </c>
      <c r="B168" s="15">
        <v>0</v>
      </c>
      <c r="C168" s="73">
        <f>IF(G168&gt;0,IF(B168=0,51-A168,B168-A168),0)</f>
        <v>0</v>
      </c>
      <c r="D168" s="243" t="s">
        <v>372</v>
      </c>
      <c r="E168" s="239" t="s">
        <v>373</v>
      </c>
      <c r="F168" s="240" t="s">
        <v>284</v>
      </c>
      <c r="G168" s="10">
        <f>SUM(J168:V168)</f>
        <v>0</v>
      </c>
      <c r="H168" s="218">
        <f>AVERAGE(LARGE(J168:V168,1),LARGE(J168:V168,2),LARGE(J168:V168,3),LARGE(J168:V168,4),LARGE(J168:V168,5),LARGE(J168:V168,6))</f>
        <v>0</v>
      </c>
      <c r="I168" s="102">
        <f>COUNTIF(J168:V168,"&gt;0")</f>
        <v>0</v>
      </c>
      <c r="J168" s="126">
        <v>0</v>
      </c>
      <c r="K168" s="127">
        <v>0</v>
      </c>
      <c r="L168" s="127">
        <v>0</v>
      </c>
      <c r="M168" s="127">
        <v>0</v>
      </c>
      <c r="N168" s="127">
        <v>0</v>
      </c>
      <c r="O168" s="296">
        <v>0</v>
      </c>
      <c r="P168" s="126">
        <v>0</v>
      </c>
      <c r="Q168" s="202">
        <v>0</v>
      </c>
      <c r="R168" s="127">
        <v>0</v>
      </c>
      <c r="S168" s="127">
        <v>0</v>
      </c>
      <c r="T168" s="126">
        <v>0</v>
      </c>
      <c r="U168" s="213">
        <v>0</v>
      </c>
      <c r="V168" s="214">
        <v>0</v>
      </c>
      <c r="W168" s="182"/>
    </row>
    <row r="169" spans="1:23" x14ac:dyDescent="0.25">
      <c r="A169" s="162">
        <f>+IF(H169=H168,A168,ROW(A169)-1)</f>
        <v>129</v>
      </c>
      <c r="B169" s="15">
        <v>0</v>
      </c>
      <c r="C169" s="73">
        <f>IF(G169&gt;0,IF(B169=0,51-A169,B169-A169),0)</f>
        <v>0</v>
      </c>
      <c r="D169" s="243" t="s">
        <v>554</v>
      </c>
      <c r="E169" s="239" t="s">
        <v>555</v>
      </c>
      <c r="F169" s="246" t="s">
        <v>439</v>
      </c>
      <c r="G169" s="10">
        <f>SUM(J169:V169)</f>
        <v>0</v>
      </c>
      <c r="H169" s="218">
        <f>AVERAGE(LARGE(J169:V169,1),LARGE(J169:V169,2),LARGE(J169:V169,3),LARGE(J169:V169,4),LARGE(J169:V169,5),LARGE(J169:V169,6))</f>
        <v>0</v>
      </c>
      <c r="I169" s="102">
        <f>COUNTIF(J169:V169,"&gt;0")</f>
        <v>0</v>
      </c>
      <c r="J169" s="126">
        <v>0</v>
      </c>
      <c r="K169" s="127">
        <v>0</v>
      </c>
      <c r="L169" s="127">
        <v>0</v>
      </c>
      <c r="M169" s="127">
        <v>0</v>
      </c>
      <c r="N169" s="127">
        <v>0</v>
      </c>
      <c r="O169" s="296">
        <v>0</v>
      </c>
      <c r="P169" s="126">
        <v>0</v>
      </c>
      <c r="Q169" s="202">
        <v>0</v>
      </c>
      <c r="R169" s="127">
        <v>0</v>
      </c>
      <c r="S169" s="127">
        <v>0</v>
      </c>
      <c r="T169" s="126">
        <v>0</v>
      </c>
      <c r="U169" s="213">
        <v>0</v>
      </c>
      <c r="V169" s="214">
        <v>0</v>
      </c>
      <c r="W169" s="182"/>
    </row>
    <row r="170" spans="1:23" x14ac:dyDescent="0.25">
      <c r="A170" s="162">
        <f>+IF(H170=H169,A169,ROW(A170)-1)</f>
        <v>129</v>
      </c>
      <c r="B170" s="15">
        <v>0</v>
      </c>
      <c r="C170" s="73">
        <f>IF(G170&gt;0,IF(B170=0,51-A170,B170-A170),0)</f>
        <v>0</v>
      </c>
      <c r="D170" s="80" t="s">
        <v>152</v>
      </c>
      <c r="E170" s="136" t="s">
        <v>108</v>
      </c>
      <c r="F170" s="60" t="s">
        <v>151</v>
      </c>
      <c r="G170" s="10">
        <f>SUM(J170:V170)</f>
        <v>0</v>
      </c>
      <c r="H170" s="218">
        <f>AVERAGE(LARGE(J170:V170,1),LARGE(J170:V170,2),LARGE(J170:V170,3),LARGE(J170:V170,4),LARGE(J170:V170,5),LARGE(J170:V170,6))</f>
        <v>0</v>
      </c>
      <c r="I170" s="102">
        <f>COUNTIF(J170:V170,"&gt;0")</f>
        <v>0</v>
      </c>
      <c r="J170" s="126">
        <v>0</v>
      </c>
      <c r="K170" s="127">
        <v>0</v>
      </c>
      <c r="L170" s="127">
        <v>0</v>
      </c>
      <c r="M170" s="127">
        <v>0</v>
      </c>
      <c r="N170" s="127">
        <v>0</v>
      </c>
      <c r="O170" s="296">
        <v>0</v>
      </c>
      <c r="P170" s="126">
        <v>0</v>
      </c>
      <c r="Q170" s="202">
        <v>0</v>
      </c>
      <c r="R170" s="127">
        <v>0</v>
      </c>
      <c r="S170" s="127">
        <v>0</v>
      </c>
      <c r="T170" s="126">
        <v>0</v>
      </c>
      <c r="U170" s="213">
        <v>0</v>
      </c>
      <c r="V170" s="214">
        <v>0</v>
      </c>
      <c r="W170" s="182"/>
    </row>
    <row r="171" spans="1:23" x14ac:dyDescent="0.25">
      <c r="A171" s="162">
        <f>+IF(H171=H170,A170,ROW(A171)-1)</f>
        <v>129</v>
      </c>
      <c r="B171" s="15">
        <v>0</v>
      </c>
      <c r="C171" s="73">
        <f>IF(G171&gt;0,IF(B171=0,51-A171,B171-A171),0)</f>
        <v>0</v>
      </c>
      <c r="D171" s="243" t="s">
        <v>123</v>
      </c>
      <c r="E171" s="239" t="s">
        <v>122</v>
      </c>
      <c r="F171" s="240" t="s">
        <v>119</v>
      </c>
      <c r="G171" s="10">
        <f>SUM(J171:V171)</f>
        <v>0</v>
      </c>
      <c r="H171" s="218">
        <f>AVERAGE(LARGE(J171:V171,1),LARGE(J171:V171,2),LARGE(J171:V171,3),LARGE(J171:V171,4),LARGE(J171:V171,5),LARGE(J171:V171,6))</f>
        <v>0</v>
      </c>
      <c r="I171" s="102">
        <f>COUNTIF(J171:V171,"&gt;0")</f>
        <v>0</v>
      </c>
      <c r="J171" s="126">
        <v>0</v>
      </c>
      <c r="K171" s="127">
        <v>0</v>
      </c>
      <c r="L171" s="127">
        <v>0</v>
      </c>
      <c r="M171" s="127">
        <v>0</v>
      </c>
      <c r="N171" s="127">
        <v>0</v>
      </c>
      <c r="O171" s="296">
        <v>0</v>
      </c>
      <c r="P171" s="126">
        <v>0</v>
      </c>
      <c r="Q171" s="202">
        <v>0</v>
      </c>
      <c r="R171" s="127">
        <v>0</v>
      </c>
      <c r="S171" s="127">
        <v>0</v>
      </c>
      <c r="T171" s="126">
        <v>0</v>
      </c>
      <c r="U171" s="213">
        <v>0</v>
      </c>
      <c r="V171" s="214">
        <v>0</v>
      </c>
      <c r="W171" s="182"/>
    </row>
    <row r="172" spans="1:23" x14ac:dyDescent="0.25">
      <c r="A172" s="162">
        <f>+IF(H172=H171,A171,ROW(A172)-1)</f>
        <v>129</v>
      </c>
      <c r="B172" s="15">
        <v>0</v>
      </c>
      <c r="C172" s="73">
        <f>IF(G172&gt;0,IF(B172=0,51-A172,B172-A172),0)</f>
        <v>0</v>
      </c>
      <c r="D172" s="80" t="s">
        <v>503</v>
      </c>
      <c r="E172" s="136" t="s">
        <v>504</v>
      </c>
      <c r="F172" s="99"/>
      <c r="G172" s="10">
        <f>SUM(J172:V172)</f>
        <v>0</v>
      </c>
      <c r="H172" s="218">
        <f>AVERAGE(LARGE(J172:V172,1),LARGE(J172:V172,2),LARGE(J172:V172,3),LARGE(J172:V172,4),LARGE(J172:V172,5),LARGE(J172:V172,6))</f>
        <v>0</v>
      </c>
      <c r="I172" s="102">
        <f>COUNTIF(J172:V172,"&gt;0")</f>
        <v>0</v>
      </c>
      <c r="J172" s="126">
        <v>0</v>
      </c>
      <c r="K172" s="127">
        <v>0</v>
      </c>
      <c r="L172" s="127">
        <v>0</v>
      </c>
      <c r="M172" s="127">
        <v>0</v>
      </c>
      <c r="N172" s="127">
        <v>0</v>
      </c>
      <c r="O172" s="296">
        <v>0</v>
      </c>
      <c r="P172" s="126">
        <v>0</v>
      </c>
      <c r="Q172" s="202">
        <v>0</v>
      </c>
      <c r="R172" s="127">
        <v>0</v>
      </c>
      <c r="S172" s="127">
        <v>0</v>
      </c>
      <c r="T172" s="126">
        <v>0</v>
      </c>
      <c r="U172" s="213">
        <v>0</v>
      </c>
      <c r="V172" s="214">
        <v>0</v>
      </c>
      <c r="W172" s="182"/>
    </row>
    <row r="173" spans="1:23" x14ac:dyDescent="0.25">
      <c r="A173" s="162">
        <f>+IF(H173=H172,A172,ROW(A173)-1)</f>
        <v>129</v>
      </c>
      <c r="B173" s="15">
        <v>0</v>
      </c>
      <c r="C173" s="73">
        <f>IF(G173&gt;0,IF(B173=0,51-A173,B173-A173),0)</f>
        <v>0</v>
      </c>
      <c r="D173" s="243" t="s">
        <v>480</v>
      </c>
      <c r="E173" s="239" t="s">
        <v>481</v>
      </c>
      <c r="F173" s="240" t="s">
        <v>284</v>
      </c>
      <c r="G173" s="10">
        <f>SUM(J173:V173)</f>
        <v>0</v>
      </c>
      <c r="H173" s="218">
        <f>AVERAGE(LARGE(J173:V173,1),LARGE(J173:V173,2),LARGE(J173:V173,3),LARGE(J173:V173,4),LARGE(J173:V173,5),LARGE(J173:V173,6))</f>
        <v>0</v>
      </c>
      <c r="I173" s="102">
        <f>COUNTIF(J173:V173,"&gt;0")</f>
        <v>0</v>
      </c>
      <c r="J173" s="126">
        <v>0</v>
      </c>
      <c r="K173" s="127">
        <v>0</v>
      </c>
      <c r="L173" s="127">
        <v>0</v>
      </c>
      <c r="M173" s="127">
        <v>0</v>
      </c>
      <c r="N173" s="127">
        <v>0</v>
      </c>
      <c r="O173" s="296">
        <v>0</v>
      </c>
      <c r="P173" s="126">
        <v>0</v>
      </c>
      <c r="Q173" s="202">
        <v>0</v>
      </c>
      <c r="R173" s="127">
        <v>0</v>
      </c>
      <c r="S173" s="127">
        <v>0</v>
      </c>
      <c r="T173" s="126">
        <v>0</v>
      </c>
      <c r="U173" s="213">
        <v>0</v>
      </c>
      <c r="V173" s="214">
        <v>0</v>
      </c>
      <c r="W173" s="182"/>
    </row>
    <row r="174" spans="1:23" x14ac:dyDescent="0.25">
      <c r="A174" s="162">
        <f>+IF(H174=H173,A173,ROW(A174)-1)</f>
        <v>129</v>
      </c>
      <c r="B174" s="15">
        <v>0</v>
      </c>
      <c r="C174" s="73">
        <f>IF(G174&gt;0,IF(B174=0,51-A174,B174-A174),0)</f>
        <v>0</v>
      </c>
      <c r="D174" s="80" t="s">
        <v>322</v>
      </c>
      <c r="E174" s="136" t="s">
        <v>215</v>
      </c>
      <c r="F174" s="60"/>
      <c r="G174" s="10">
        <f>SUM(J174:V174)</f>
        <v>0</v>
      </c>
      <c r="H174" s="218">
        <f>AVERAGE(LARGE(J174:V174,1),LARGE(J174:V174,2),LARGE(J174:V174,3),LARGE(J174:V174,4),LARGE(J174:V174,5),LARGE(J174:V174,6))</f>
        <v>0</v>
      </c>
      <c r="I174" s="102">
        <f>COUNTIF(J174:V174,"&gt;0")</f>
        <v>0</v>
      </c>
      <c r="J174" s="126">
        <v>0</v>
      </c>
      <c r="K174" s="127">
        <v>0</v>
      </c>
      <c r="L174" s="127">
        <v>0</v>
      </c>
      <c r="M174" s="127">
        <v>0</v>
      </c>
      <c r="N174" s="127">
        <v>0</v>
      </c>
      <c r="O174" s="296">
        <v>0</v>
      </c>
      <c r="P174" s="126">
        <v>0</v>
      </c>
      <c r="Q174" s="202">
        <v>0</v>
      </c>
      <c r="R174" s="127">
        <v>0</v>
      </c>
      <c r="S174" s="127">
        <v>0</v>
      </c>
      <c r="T174" s="126">
        <v>0</v>
      </c>
      <c r="U174" s="213">
        <v>0</v>
      </c>
      <c r="V174" s="214">
        <v>0</v>
      </c>
      <c r="W174" s="182"/>
    </row>
    <row r="175" spans="1:23" x14ac:dyDescent="0.25">
      <c r="A175" s="162">
        <f>+IF(H175=H174,A174,ROW(A175)-1)</f>
        <v>129</v>
      </c>
      <c r="B175" s="15">
        <v>0</v>
      </c>
      <c r="C175" s="73">
        <f>IF(G175&gt;0,IF(B175=0,51-A175,B175-A175),0)</f>
        <v>0</v>
      </c>
      <c r="D175" s="80" t="s">
        <v>176</v>
      </c>
      <c r="E175" s="136" t="s">
        <v>175</v>
      </c>
      <c r="F175" s="60" t="s">
        <v>492</v>
      </c>
      <c r="G175" s="10">
        <f>SUM(J175:V175)</f>
        <v>0</v>
      </c>
      <c r="H175" s="218">
        <f>AVERAGE(LARGE(J175:V175,1),LARGE(J175:V175,2),LARGE(J175:V175,3),LARGE(J175:V175,4),LARGE(J175:V175,5),LARGE(J175:V175,6))</f>
        <v>0</v>
      </c>
      <c r="I175" s="102">
        <f>COUNTIF(J175:V175,"&gt;0")</f>
        <v>0</v>
      </c>
      <c r="J175" s="126">
        <v>0</v>
      </c>
      <c r="K175" s="127">
        <v>0</v>
      </c>
      <c r="L175" s="127">
        <v>0</v>
      </c>
      <c r="M175" s="127">
        <v>0</v>
      </c>
      <c r="N175" s="127">
        <v>0</v>
      </c>
      <c r="O175" s="296">
        <v>0</v>
      </c>
      <c r="P175" s="126">
        <v>0</v>
      </c>
      <c r="Q175" s="202">
        <v>0</v>
      </c>
      <c r="R175" s="127">
        <v>0</v>
      </c>
      <c r="S175" s="127">
        <v>0</v>
      </c>
      <c r="T175" s="126">
        <v>0</v>
      </c>
      <c r="U175" s="213">
        <v>0</v>
      </c>
      <c r="V175" s="214">
        <v>0</v>
      </c>
      <c r="W175" s="182"/>
    </row>
    <row r="176" spans="1:23" x14ac:dyDescent="0.25">
      <c r="A176" s="162">
        <f>+IF(H176=H175,A175,ROW(A176)-1)</f>
        <v>129</v>
      </c>
      <c r="B176" s="15">
        <v>0</v>
      </c>
      <c r="C176" s="73">
        <f>IF(G176&gt;0,IF(B176=0,51-A176,B176-A176),0)</f>
        <v>0</v>
      </c>
      <c r="D176" s="80" t="s">
        <v>351</v>
      </c>
      <c r="E176" s="136" t="s">
        <v>321</v>
      </c>
      <c r="F176" s="60"/>
      <c r="G176" s="10">
        <f>SUM(J176:V176)</f>
        <v>0</v>
      </c>
      <c r="H176" s="218">
        <f>AVERAGE(LARGE(J176:V176,1),LARGE(J176:V176,2),LARGE(J176:V176,3),LARGE(J176:V176,4),LARGE(J176:V176,5),LARGE(J176:V176,6))</f>
        <v>0</v>
      </c>
      <c r="I176" s="102">
        <f>COUNTIF(J176:V176,"&gt;0")</f>
        <v>0</v>
      </c>
      <c r="J176" s="126">
        <v>0</v>
      </c>
      <c r="K176" s="127">
        <v>0</v>
      </c>
      <c r="L176" s="127">
        <v>0</v>
      </c>
      <c r="M176" s="127">
        <v>0</v>
      </c>
      <c r="N176" s="127">
        <v>0</v>
      </c>
      <c r="O176" s="296">
        <v>0</v>
      </c>
      <c r="P176" s="126">
        <v>0</v>
      </c>
      <c r="Q176" s="202">
        <v>0</v>
      </c>
      <c r="R176" s="127">
        <v>0</v>
      </c>
      <c r="S176" s="127">
        <v>0</v>
      </c>
      <c r="T176" s="126">
        <v>0</v>
      </c>
      <c r="U176" s="213">
        <v>0</v>
      </c>
      <c r="V176" s="214">
        <v>0</v>
      </c>
      <c r="W176" s="182"/>
    </row>
    <row r="177" spans="1:23" x14ac:dyDescent="0.25">
      <c r="A177" s="162">
        <f>+IF(H177=H176,A176,ROW(A177)-1)</f>
        <v>129</v>
      </c>
      <c r="B177" s="15">
        <v>0</v>
      </c>
      <c r="C177" s="73">
        <f>IF(G177&gt;0,IF(B177=0,51-A177,B177-A177),0)</f>
        <v>0</v>
      </c>
      <c r="D177" s="80" t="s">
        <v>545</v>
      </c>
      <c r="E177" s="136" t="s">
        <v>546</v>
      </c>
      <c r="F177" s="60" t="s">
        <v>578</v>
      </c>
      <c r="G177" s="10">
        <f>SUM(J177:V177)</f>
        <v>0</v>
      </c>
      <c r="H177" s="218">
        <f>AVERAGE(LARGE(J177:V177,1),LARGE(J177:V177,2),LARGE(J177:V177,3),LARGE(J177:V177,4),LARGE(J177:V177,5),LARGE(J177:V177,6))</f>
        <v>0</v>
      </c>
      <c r="I177" s="102">
        <f>COUNTIF(J177:V177,"&gt;0")</f>
        <v>0</v>
      </c>
      <c r="J177" s="126">
        <v>0</v>
      </c>
      <c r="K177" s="127">
        <v>0</v>
      </c>
      <c r="L177" s="127">
        <v>0</v>
      </c>
      <c r="M177" s="127">
        <v>0</v>
      </c>
      <c r="N177" s="127">
        <v>0</v>
      </c>
      <c r="O177" s="296">
        <v>0</v>
      </c>
      <c r="P177" s="126">
        <v>0</v>
      </c>
      <c r="Q177" s="202">
        <v>0</v>
      </c>
      <c r="R177" s="127">
        <v>0</v>
      </c>
      <c r="S177" s="127">
        <v>0</v>
      </c>
      <c r="T177" s="126">
        <v>0</v>
      </c>
      <c r="U177" s="213">
        <v>0</v>
      </c>
      <c r="V177" s="214">
        <v>0</v>
      </c>
      <c r="W177" s="182"/>
    </row>
    <row r="178" spans="1:23" x14ac:dyDescent="0.25">
      <c r="A178" s="162">
        <f>+IF(H178=H177,A177,ROW(A178)-1)</f>
        <v>129</v>
      </c>
      <c r="B178" s="15">
        <v>0</v>
      </c>
      <c r="C178" s="73">
        <f>IF(G178&gt;0,IF(B178=0,51-A178,B178-A178),0)</f>
        <v>0</v>
      </c>
      <c r="D178" s="80" t="s">
        <v>237</v>
      </c>
      <c r="E178" s="136" t="s">
        <v>194</v>
      </c>
      <c r="F178" s="60" t="s">
        <v>582</v>
      </c>
      <c r="G178" s="10">
        <f>SUM(J178:V178)</f>
        <v>0</v>
      </c>
      <c r="H178" s="218">
        <f>AVERAGE(LARGE(J178:V178,1),LARGE(J178:V178,2),LARGE(J178:V178,3),LARGE(J178:V178,4),LARGE(J178:V178,5),LARGE(J178:V178,6))</f>
        <v>0</v>
      </c>
      <c r="I178" s="102">
        <f>COUNTIF(J178:V178,"&gt;0")</f>
        <v>0</v>
      </c>
      <c r="J178" s="126">
        <v>0</v>
      </c>
      <c r="K178" s="127">
        <v>0</v>
      </c>
      <c r="L178" s="127">
        <v>0</v>
      </c>
      <c r="M178" s="127">
        <v>0</v>
      </c>
      <c r="N178" s="127">
        <v>0</v>
      </c>
      <c r="O178" s="296">
        <v>0</v>
      </c>
      <c r="P178" s="126">
        <v>0</v>
      </c>
      <c r="Q178" s="202">
        <v>0</v>
      </c>
      <c r="R178" s="127">
        <v>0</v>
      </c>
      <c r="S178" s="127">
        <v>0</v>
      </c>
      <c r="T178" s="126">
        <v>0</v>
      </c>
      <c r="U178" s="213">
        <v>0</v>
      </c>
      <c r="V178" s="214">
        <v>0</v>
      </c>
      <c r="W178" s="182"/>
    </row>
    <row r="179" spans="1:23" x14ac:dyDescent="0.25">
      <c r="A179" s="162">
        <f>+IF(H179=H178,A178,ROW(A179)-1)</f>
        <v>129</v>
      </c>
      <c r="B179" s="15">
        <v>0</v>
      </c>
      <c r="C179" s="73">
        <f>IF(G179&gt;0,IF(B179=0,51-A179,B179-A179),0)</f>
        <v>0</v>
      </c>
      <c r="D179" s="80" t="s">
        <v>474</v>
      </c>
      <c r="E179" s="136" t="s">
        <v>112</v>
      </c>
      <c r="F179" s="60"/>
      <c r="G179" s="10">
        <f>SUM(J179:V179)</f>
        <v>0</v>
      </c>
      <c r="H179" s="218">
        <f>AVERAGE(LARGE(J179:V179,1),LARGE(J179:V179,2),LARGE(J179:V179,3),LARGE(J179:V179,4),LARGE(J179:V179,5),LARGE(J179:V179,6))</f>
        <v>0</v>
      </c>
      <c r="I179" s="102">
        <f>COUNTIF(J179:V179,"&gt;0")</f>
        <v>0</v>
      </c>
      <c r="J179" s="126">
        <v>0</v>
      </c>
      <c r="K179" s="127">
        <v>0</v>
      </c>
      <c r="L179" s="127">
        <v>0</v>
      </c>
      <c r="M179" s="127">
        <v>0</v>
      </c>
      <c r="N179" s="127">
        <v>0</v>
      </c>
      <c r="O179" s="296">
        <v>0</v>
      </c>
      <c r="P179" s="126">
        <v>0</v>
      </c>
      <c r="Q179" s="202">
        <v>0</v>
      </c>
      <c r="R179" s="127">
        <v>0</v>
      </c>
      <c r="S179" s="127">
        <v>0</v>
      </c>
      <c r="T179" s="126">
        <v>0</v>
      </c>
      <c r="U179" s="213">
        <v>0</v>
      </c>
      <c r="V179" s="214">
        <v>0</v>
      </c>
      <c r="W179" s="182"/>
    </row>
    <row r="180" spans="1:23" x14ac:dyDescent="0.25">
      <c r="A180" s="162">
        <f>+IF(H180=H179,A179,ROW(A180)-1)</f>
        <v>129</v>
      </c>
      <c r="B180" s="15">
        <v>0</v>
      </c>
      <c r="C180" s="73">
        <f>IF(G180&gt;0,IF(B180=0,51-A180,B180-A180),0)</f>
        <v>0</v>
      </c>
      <c r="D180" s="80" t="s">
        <v>118</v>
      </c>
      <c r="E180" s="136" t="s">
        <v>52</v>
      </c>
      <c r="F180" s="60" t="s">
        <v>82</v>
      </c>
      <c r="G180" s="10">
        <f>SUM(J180:V180)</f>
        <v>0</v>
      </c>
      <c r="H180" s="218">
        <f>AVERAGE(LARGE(J180:V180,1),LARGE(J180:V180,2),LARGE(J180:V180,3),LARGE(J180:V180,4),LARGE(J180:V180,5),LARGE(J180:V180,6))</f>
        <v>0</v>
      </c>
      <c r="I180" s="102">
        <f>COUNTIF(J180:V180,"&gt;0")</f>
        <v>0</v>
      </c>
      <c r="J180" s="126">
        <v>0</v>
      </c>
      <c r="K180" s="127">
        <v>0</v>
      </c>
      <c r="L180" s="127">
        <v>0</v>
      </c>
      <c r="M180" s="127">
        <v>0</v>
      </c>
      <c r="N180" s="127">
        <v>0</v>
      </c>
      <c r="O180" s="296">
        <v>0</v>
      </c>
      <c r="P180" s="126">
        <v>0</v>
      </c>
      <c r="Q180" s="202">
        <v>0</v>
      </c>
      <c r="R180" s="127">
        <v>0</v>
      </c>
      <c r="S180" s="127">
        <v>0</v>
      </c>
      <c r="T180" s="126">
        <v>0</v>
      </c>
      <c r="U180" s="213">
        <v>0</v>
      </c>
      <c r="V180" s="214">
        <v>0</v>
      </c>
      <c r="W180" s="182"/>
    </row>
    <row r="181" spans="1:23" x14ac:dyDescent="0.25">
      <c r="A181" s="162">
        <f>+IF(H181=H180,A180,ROW(A181)-1)</f>
        <v>129</v>
      </c>
      <c r="B181" s="15">
        <v>0</v>
      </c>
      <c r="C181" s="73">
        <f>IF(G181&gt;0,IF(B181=0,51-A181,B181-A181),0)</f>
        <v>0</v>
      </c>
      <c r="D181" s="80" t="s">
        <v>127</v>
      </c>
      <c r="E181" s="136" t="s">
        <v>126</v>
      </c>
      <c r="F181" s="60"/>
      <c r="G181" s="10">
        <f>SUM(J181:V181)</f>
        <v>0</v>
      </c>
      <c r="H181" s="218">
        <f>AVERAGE(LARGE(J181:V181,1),LARGE(J181:V181,2),LARGE(J181:V181,3),LARGE(J181:V181,4),LARGE(J181:V181,5),LARGE(J181:V181,6))</f>
        <v>0</v>
      </c>
      <c r="I181" s="102">
        <f>COUNTIF(J181:V181,"&gt;0")</f>
        <v>0</v>
      </c>
      <c r="J181" s="126">
        <v>0</v>
      </c>
      <c r="K181" s="127">
        <v>0</v>
      </c>
      <c r="L181" s="127">
        <v>0</v>
      </c>
      <c r="M181" s="127">
        <v>0</v>
      </c>
      <c r="N181" s="127">
        <v>0</v>
      </c>
      <c r="O181" s="296">
        <v>0</v>
      </c>
      <c r="P181" s="126">
        <v>0</v>
      </c>
      <c r="Q181" s="202">
        <v>0</v>
      </c>
      <c r="R181" s="127">
        <v>0</v>
      </c>
      <c r="S181" s="127">
        <v>0</v>
      </c>
      <c r="T181" s="126">
        <v>0</v>
      </c>
      <c r="U181" s="213">
        <v>0</v>
      </c>
      <c r="V181" s="214">
        <v>0</v>
      </c>
      <c r="W181" s="182"/>
    </row>
    <row r="182" spans="1:23" x14ac:dyDescent="0.25">
      <c r="A182" s="162">
        <f>+IF(H182=H181,A181,ROW(A182)-1)</f>
        <v>129</v>
      </c>
      <c r="B182" s="15">
        <v>0</v>
      </c>
      <c r="C182" s="73">
        <f>IF(G182&gt;0,IF(B182=0,51-A182,B182-A182),0)</f>
        <v>0</v>
      </c>
      <c r="D182" s="80" t="s">
        <v>180</v>
      </c>
      <c r="E182" s="68" t="s">
        <v>89</v>
      </c>
      <c r="F182" s="40" t="s">
        <v>492</v>
      </c>
      <c r="G182" s="10">
        <f>SUM(J182:V182)</f>
        <v>0</v>
      </c>
      <c r="H182" s="218">
        <f>AVERAGE(LARGE(J182:V182,1),LARGE(J182:V182,2),LARGE(J182:V182,3),LARGE(J182:V182,4),LARGE(J182:V182,5),LARGE(J182:V182,6))</f>
        <v>0</v>
      </c>
      <c r="I182" s="102">
        <f>COUNTIF(J182:V182,"&gt;0")</f>
        <v>0</v>
      </c>
      <c r="J182" s="126">
        <v>0</v>
      </c>
      <c r="K182" s="127">
        <v>0</v>
      </c>
      <c r="L182" s="127">
        <v>0</v>
      </c>
      <c r="M182" s="127">
        <v>0</v>
      </c>
      <c r="N182" s="127">
        <v>0</v>
      </c>
      <c r="O182" s="296">
        <v>0</v>
      </c>
      <c r="P182" s="126">
        <v>0</v>
      </c>
      <c r="Q182" s="202">
        <v>0</v>
      </c>
      <c r="R182" s="127">
        <v>0</v>
      </c>
      <c r="S182" s="127">
        <v>0</v>
      </c>
      <c r="T182" s="126">
        <v>0</v>
      </c>
      <c r="U182" s="213">
        <v>0</v>
      </c>
      <c r="V182" s="214">
        <v>0</v>
      </c>
      <c r="W182" s="182"/>
    </row>
    <row r="183" spans="1:23" x14ac:dyDescent="0.25">
      <c r="A183" s="162">
        <f>+IF(H183=H182,A182,ROW(A183)-1)</f>
        <v>129</v>
      </c>
      <c r="B183" s="15">
        <v>0</v>
      </c>
      <c r="C183" s="73">
        <f>IF(G183&gt;0,IF(B183=0,51-A183,B183-A183),0)</f>
        <v>0</v>
      </c>
      <c r="D183" s="80" t="s">
        <v>226</v>
      </c>
      <c r="E183" s="136" t="s">
        <v>103</v>
      </c>
      <c r="F183" s="60" t="s">
        <v>600</v>
      </c>
      <c r="G183" s="10">
        <f>SUM(J183:V183)</f>
        <v>0</v>
      </c>
      <c r="H183" s="218">
        <f>AVERAGE(LARGE(J183:V183,1),LARGE(J183:V183,2),LARGE(J183:V183,3),LARGE(J183:V183,4),LARGE(J183:V183,5),LARGE(J183:V183,6))</f>
        <v>0</v>
      </c>
      <c r="I183" s="102">
        <f>COUNTIF(J183:V183,"&gt;0")</f>
        <v>0</v>
      </c>
      <c r="J183" s="126">
        <v>0</v>
      </c>
      <c r="K183" s="127">
        <v>0</v>
      </c>
      <c r="L183" s="127">
        <v>0</v>
      </c>
      <c r="M183" s="127">
        <v>0</v>
      </c>
      <c r="N183" s="127">
        <v>0</v>
      </c>
      <c r="O183" s="296">
        <v>0</v>
      </c>
      <c r="P183" s="126">
        <v>0</v>
      </c>
      <c r="Q183" s="202">
        <v>0</v>
      </c>
      <c r="R183" s="127">
        <v>0</v>
      </c>
      <c r="S183" s="127">
        <v>0</v>
      </c>
      <c r="T183" s="126">
        <v>0</v>
      </c>
      <c r="U183" s="213">
        <v>0</v>
      </c>
      <c r="V183" s="214">
        <v>0</v>
      </c>
      <c r="W183" s="182"/>
    </row>
    <row r="184" spans="1:23" x14ac:dyDescent="0.25">
      <c r="A184" s="162">
        <f>+IF(H184=H183,A183,ROW(A184)-1)</f>
        <v>129</v>
      </c>
      <c r="B184" s="15">
        <v>0</v>
      </c>
      <c r="C184" s="73">
        <f>IF(G184&gt;0,IF(B184=0,51-A184,B184-A184),0)</f>
        <v>0</v>
      </c>
      <c r="D184" s="80" t="s">
        <v>676</v>
      </c>
      <c r="E184" s="136" t="s">
        <v>105</v>
      </c>
      <c r="F184" s="60" t="s">
        <v>580</v>
      </c>
      <c r="G184" s="10">
        <f>SUM(J184:V184)</f>
        <v>0</v>
      </c>
      <c r="H184" s="218">
        <f>AVERAGE(LARGE(J184:V184,1),LARGE(J184:V184,2),LARGE(J184:V184,3),LARGE(J184:V184,4),LARGE(J184:V184,5),LARGE(J184:V184,6))</f>
        <v>0</v>
      </c>
      <c r="I184" s="102">
        <f>COUNTIF(J184:V184,"&gt;0")</f>
        <v>0</v>
      </c>
      <c r="J184" s="126">
        <v>0</v>
      </c>
      <c r="K184" s="127">
        <v>0</v>
      </c>
      <c r="L184" s="127">
        <v>0</v>
      </c>
      <c r="M184" s="127">
        <v>0</v>
      </c>
      <c r="N184" s="127">
        <v>0</v>
      </c>
      <c r="O184" s="296">
        <v>0</v>
      </c>
      <c r="P184" s="126">
        <v>0</v>
      </c>
      <c r="Q184" s="202">
        <v>0</v>
      </c>
      <c r="R184" s="127">
        <v>0</v>
      </c>
      <c r="S184" s="127">
        <v>0</v>
      </c>
      <c r="T184" s="126">
        <v>0</v>
      </c>
      <c r="U184" s="213">
        <v>0</v>
      </c>
      <c r="V184" s="214">
        <v>0</v>
      </c>
      <c r="W184" s="182"/>
    </row>
    <row r="185" spans="1:23" x14ac:dyDescent="0.25">
      <c r="A185" s="162">
        <f>+IF(H185=H184,A184,ROW(A185)-1)</f>
        <v>129</v>
      </c>
      <c r="B185" s="15">
        <v>0</v>
      </c>
      <c r="C185" s="73">
        <f>IF(G185&gt;0,IF(B185=0,51-A185,B185-A185),0)</f>
        <v>0</v>
      </c>
      <c r="D185" s="80" t="s">
        <v>249</v>
      </c>
      <c r="E185" s="136" t="s">
        <v>113</v>
      </c>
      <c r="F185" s="60"/>
      <c r="G185" s="10">
        <f>SUM(J185:V185)</f>
        <v>0</v>
      </c>
      <c r="H185" s="218">
        <f>AVERAGE(LARGE(J185:V185,1),LARGE(J185:V185,2),LARGE(J185:V185,3),LARGE(J185:V185,4),LARGE(J185:V185,5),LARGE(J185:V185,6))</f>
        <v>0</v>
      </c>
      <c r="I185" s="102">
        <f>COUNTIF(J185:V185,"&gt;0")</f>
        <v>0</v>
      </c>
      <c r="J185" s="126">
        <v>0</v>
      </c>
      <c r="K185" s="127">
        <v>0</v>
      </c>
      <c r="L185" s="127">
        <v>0</v>
      </c>
      <c r="M185" s="127">
        <v>0</v>
      </c>
      <c r="N185" s="127">
        <v>0</v>
      </c>
      <c r="O185" s="296">
        <v>0</v>
      </c>
      <c r="P185" s="126">
        <v>0</v>
      </c>
      <c r="Q185" s="202">
        <v>0</v>
      </c>
      <c r="R185" s="127">
        <v>0</v>
      </c>
      <c r="S185" s="127">
        <v>0</v>
      </c>
      <c r="T185" s="126">
        <v>0</v>
      </c>
      <c r="U185" s="213">
        <v>0</v>
      </c>
      <c r="V185" s="214">
        <v>0</v>
      </c>
      <c r="W185" s="182"/>
    </row>
    <row r="186" spans="1:23" x14ac:dyDescent="0.25">
      <c r="A186" s="162">
        <f>+IF(H186=H185,A185,ROW(A186)-1)</f>
        <v>129</v>
      </c>
      <c r="B186" s="15">
        <v>0</v>
      </c>
      <c r="C186" s="73">
        <f>IF(G186&gt;0,IF(B186=0,51-A186,B186-A186),0)</f>
        <v>0</v>
      </c>
      <c r="D186" s="80" t="s">
        <v>32</v>
      </c>
      <c r="E186" s="136" t="s">
        <v>91</v>
      </c>
      <c r="F186" s="60" t="s">
        <v>492</v>
      </c>
      <c r="G186" s="10">
        <f>SUM(J186:V186)</f>
        <v>0</v>
      </c>
      <c r="H186" s="218">
        <f>AVERAGE(LARGE(J186:V186,1),LARGE(J186:V186,2),LARGE(J186:V186,3),LARGE(J186:V186,4),LARGE(J186:V186,5),LARGE(J186:V186,6))</f>
        <v>0</v>
      </c>
      <c r="I186" s="102">
        <f>COUNTIF(J186:V186,"&gt;0")</f>
        <v>0</v>
      </c>
      <c r="J186" s="126">
        <v>0</v>
      </c>
      <c r="K186" s="127">
        <v>0</v>
      </c>
      <c r="L186" s="127">
        <v>0</v>
      </c>
      <c r="M186" s="127">
        <v>0</v>
      </c>
      <c r="N186" s="127">
        <v>0</v>
      </c>
      <c r="O186" s="296">
        <v>0</v>
      </c>
      <c r="P186" s="126">
        <v>0</v>
      </c>
      <c r="Q186" s="202">
        <v>0</v>
      </c>
      <c r="R186" s="127">
        <v>0</v>
      </c>
      <c r="S186" s="127">
        <v>0</v>
      </c>
      <c r="T186" s="126">
        <v>0</v>
      </c>
      <c r="U186" s="213">
        <v>0</v>
      </c>
      <c r="V186" s="214">
        <v>0</v>
      </c>
      <c r="W186" s="182"/>
    </row>
    <row r="187" spans="1:23" x14ac:dyDescent="0.25">
      <c r="A187" s="162">
        <f>+IF(H187=H186,A186,ROW(A187)-1)</f>
        <v>129</v>
      </c>
      <c r="B187" s="15">
        <v>0</v>
      </c>
      <c r="C187" s="73">
        <f>IF(G187&gt;0,IF(B187=0,51-A187,B187-A187),0)</f>
        <v>0</v>
      </c>
      <c r="D187" s="243" t="s">
        <v>478</v>
      </c>
      <c r="E187" s="239" t="s">
        <v>479</v>
      </c>
      <c r="F187" s="240" t="s">
        <v>436</v>
      </c>
      <c r="G187" s="10">
        <f>SUM(J187:V187)</f>
        <v>0</v>
      </c>
      <c r="H187" s="218">
        <f>AVERAGE(LARGE(J187:V187,1),LARGE(J187:V187,2),LARGE(J187:V187,3),LARGE(J187:V187,4),LARGE(J187:V187,5),LARGE(J187:V187,6))</f>
        <v>0</v>
      </c>
      <c r="I187" s="102">
        <f>COUNTIF(J187:V187,"&gt;0")</f>
        <v>0</v>
      </c>
      <c r="J187" s="126">
        <v>0</v>
      </c>
      <c r="K187" s="127">
        <v>0</v>
      </c>
      <c r="L187" s="127">
        <v>0</v>
      </c>
      <c r="M187" s="127">
        <v>0</v>
      </c>
      <c r="N187" s="127">
        <v>0</v>
      </c>
      <c r="O187" s="296">
        <v>0</v>
      </c>
      <c r="P187" s="126">
        <v>0</v>
      </c>
      <c r="Q187" s="202">
        <v>0</v>
      </c>
      <c r="R187" s="127">
        <v>0</v>
      </c>
      <c r="S187" s="127">
        <v>0</v>
      </c>
      <c r="T187" s="126">
        <v>0</v>
      </c>
      <c r="U187" s="213">
        <v>0</v>
      </c>
      <c r="V187" s="214">
        <v>0</v>
      </c>
      <c r="W187" s="182"/>
    </row>
    <row r="188" spans="1:23" x14ac:dyDescent="0.25">
      <c r="A188" s="162">
        <f>+IF(H188=H187,A187,ROW(A188)-1)</f>
        <v>129</v>
      </c>
      <c r="B188" s="15">
        <v>0</v>
      </c>
      <c r="C188" s="73">
        <f>IF(G188&gt;0,IF(B188=0,51-A188,B188-A188),0)</f>
        <v>0</v>
      </c>
      <c r="D188" s="80" t="s">
        <v>47</v>
      </c>
      <c r="E188" s="136" t="s">
        <v>46</v>
      </c>
      <c r="F188" s="60" t="s">
        <v>600</v>
      </c>
      <c r="G188" s="10">
        <f>SUM(J188:V188)</f>
        <v>0</v>
      </c>
      <c r="H188" s="218">
        <f>AVERAGE(LARGE(J188:V188,1),LARGE(J188:V188,2),LARGE(J188:V188,3),LARGE(J188:V188,4),LARGE(J188:V188,5),LARGE(J188:V188,6))</f>
        <v>0</v>
      </c>
      <c r="I188" s="102">
        <f>COUNTIF(J188:V188,"&gt;0")</f>
        <v>0</v>
      </c>
      <c r="J188" s="126">
        <v>0</v>
      </c>
      <c r="K188" s="127">
        <v>0</v>
      </c>
      <c r="L188" s="127">
        <v>0</v>
      </c>
      <c r="M188" s="127">
        <v>0</v>
      </c>
      <c r="N188" s="127">
        <v>0</v>
      </c>
      <c r="O188" s="296">
        <v>0</v>
      </c>
      <c r="P188" s="126">
        <v>0</v>
      </c>
      <c r="Q188" s="202">
        <v>0</v>
      </c>
      <c r="R188" s="127">
        <v>0</v>
      </c>
      <c r="S188" s="127">
        <v>0</v>
      </c>
      <c r="T188" s="126">
        <v>0</v>
      </c>
      <c r="U188" s="213">
        <v>0</v>
      </c>
      <c r="V188" s="214">
        <v>0</v>
      </c>
      <c r="W188" s="182"/>
    </row>
    <row r="189" spans="1:23" x14ac:dyDescent="0.25">
      <c r="A189" s="162">
        <f>+IF(H189=H188,A188,ROW(A189)-1)</f>
        <v>129</v>
      </c>
      <c r="B189" s="15">
        <v>0</v>
      </c>
      <c r="C189" s="73">
        <f>IF(G189&gt;0,IF(B189=0,51-A189,B189-A189),0)</f>
        <v>0</v>
      </c>
      <c r="D189" s="80" t="s">
        <v>238</v>
      </c>
      <c r="E189" s="136" t="s">
        <v>239</v>
      </c>
      <c r="F189" s="60" t="s">
        <v>584</v>
      </c>
      <c r="G189" s="10">
        <f>SUM(J189:V189)</f>
        <v>0</v>
      </c>
      <c r="H189" s="218">
        <f>AVERAGE(LARGE(J189:V189,1),LARGE(J189:V189,2),LARGE(J189:V189,3),LARGE(J189:V189,4),LARGE(J189:V189,5),LARGE(J189:V189,6))</f>
        <v>0</v>
      </c>
      <c r="I189" s="102">
        <f>COUNTIF(J189:V189,"&gt;0")</f>
        <v>0</v>
      </c>
      <c r="J189" s="126">
        <v>0</v>
      </c>
      <c r="K189" s="127">
        <v>0</v>
      </c>
      <c r="L189" s="127">
        <v>0</v>
      </c>
      <c r="M189" s="127">
        <v>0</v>
      </c>
      <c r="N189" s="127">
        <v>0</v>
      </c>
      <c r="O189" s="296">
        <v>0</v>
      </c>
      <c r="P189" s="126">
        <v>0</v>
      </c>
      <c r="Q189" s="202">
        <v>0</v>
      </c>
      <c r="R189" s="127">
        <v>0</v>
      </c>
      <c r="S189" s="127">
        <v>0</v>
      </c>
      <c r="T189" s="126">
        <v>0</v>
      </c>
      <c r="U189" s="213">
        <v>0</v>
      </c>
      <c r="V189" s="214">
        <v>0</v>
      </c>
      <c r="W189" s="182"/>
    </row>
    <row r="190" spans="1:23" x14ac:dyDescent="0.25">
      <c r="A190" s="162">
        <f>+IF(H190=H189,A189,ROW(A190)-1)</f>
        <v>129</v>
      </c>
      <c r="B190" s="15">
        <v>0</v>
      </c>
      <c r="C190" s="73">
        <f>IF(G190&gt;0,IF(B190=0,51-A190,B190-A190),0)</f>
        <v>0</v>
      </c>
      <c r="D190" s="243" t="s">
        <v>444</v>
      </c>
      <c r="E190" s="239" t="s">
        <v>73</v>
      </c>
      <c r="F190" s="240" t="s">
        <v>439</v>
      </c>
      <c r="G190" s="10">
        <f>SUM(J190:V190)</f>
        <v>0</v>
      </c>
      <c r="H190" s="218">
        <f>AVERAGE(LARGE(J190:V190,1),LARGE(J190:V190,2),LARGE(J190:V190,3),LARGE(J190:V190,4),LARGE(J190:V190,5),LARGE(J190:V190,6))</f>
        <v>0</v>
      </c>
      <c r="I190" s="102">
        <f>COUNTIF(J190:V190,"&gt;0")</f>
        <v>0</v>
      </c>
      <c r="J190" s="126">
        <v>0</v>
      </c>
      <c r="K190" s="127">
        <v>0</v>
      </c>
      <c r="L190" s="127">
        <v>0</v>
      </c>
      <c r="M190" s="127">
        <v>0</v>
      </c>
      <c r="N190" s="127">
        <v>0</v>
      </c>
      <c r="O190" s="296">
        <v>0</v>
      </c>
      <c r="P190" s="126">
        <v>0</v>
      </c>
      <c r="Q190" s="202">
        <v>0</v>
      </c>
      <c r="R190" s="127">
        <v>0</v>
      </c>
      <c r="S190" s="127">
        <v>0</v>
      </c>
      <c r="T190" s="126">
        <v>0</v>
      </c>
      <c r="U190" s="213">
        <v>0</v>
      </c>
      <c r="V190" s="214">
        <v>0</v>
      </c>
      <c r="W190" s="182"/>
    </row>
    <row r="191" spans="1:23" x14ac:dyDescent="0.25">
      <c r="A191" s="162">
        <f>+IF(H191=H190,A190,ROW(A191)-1)</f>
        <v>129</v>
      </c>
      <c r="B191" s="15">
        <v>0</v>
      </c>
      <c r="C191" s="73">
        <f>IF(G191&gt;0,IF(B191=0,51-A191,B191-A191),0)</f>
        <v>0</v>
      </c>
      <c r="D191" s="243" t="s">
        <v>535</v>
      </c>
      <c r="E191" s="239" t="s">
        <v>536</v>
      </c>
      <c r="F191" s="240" t="s">
        <v>532</v>
      </c>
      <c r="G191" s="10">
        <f>SUM(J191:V191)</f>
        <v>0</v>
      </c>
      <c r="H191" s="218">
        <f>AVERAGE(LARGE(J191:V191,1),LARGE(J191:V191,2),LARGE(J191:V191,3),LARGE(J191:V191,4),LARGE(J191:V191,5),LARGE(J191:V191,6))</f>
        <v>0</v>
      </c>
      <c r="I191" s="102">
        <f>COUNTIF(J191:V191,"&gt;0")</f>
        <v>0</v>
      </c>
      <c r="J191" s="126">
        <v>0</v>
      </c>
      <c r="K191" s="127">
        <v>0</v>
      </c>
      <c r="L191" s="127">
        <v>0</v>
      </c>
      <c r="M191" s="127">
        <v>0</v>
      </c>
      <c r="N191" s="127">
        <v>0</v>
      </c>
      <c r="O191" s="296">
        <v>0</v>
      </c>
      <c r="P191" s="126">
        <v>0</v>
      </c>
      <c r="Q191" s="202">
        <v>0</v>
      </c>
      <c r="R191" s="127">
        <v>0</v>
      </c>
      <c r="S191" s="127">
        <v>0</v>
      </c>
      <c r="T191" s="126">
        <v>0</v>
      </c>
      <c r="U191" s="213">
        <v>0</v>
      </c>
      <c r="V191" s="214">
        <v>0</v>
      </c>
      <c r="W191" s="182"/>
    </row>
    <row r="192" spans="1:23" x14ac:dyDescent="0.25">
      <c r="A192" s="162">
        <f>+IF(H192=H191,A191,ROW(A192)-1)</f>
        <v>129</v>
      </c>
      <c r="B192" s="15">
        <v>0</v>
      </c>
      <c r="C192" s="73">
        <f>IF(G192&gt;0,IF(B192=0,51-A192,B192-A192),0)</f>
        <v>0</v>
      </c>
      <c r="D192" s="80" t="s">
        <v>102</v>
      </c>
      <c r="E192" s="136" t="s">
        <v>101</v>
      </c>
      <c r="F192" s="60" t="s">
        <v>584</v>
      </c>
      <c r="G192" s="10">
        <f>SUM(J192:V192)</f>
        <v>0</v>
      </c>
      <c r="H192" s="218">
        <f>AVERAGE(LARGE(J192:V192,1),LARGE(J192:V192,2),LARGE(J192:V192,3),LARGE(J192:V192,4),LARGE(J192:V192,5),LARGE(J192:V192,6))</f>
        <v>0</v>
      </c>
      <c r="I192" s="102">
        <f>COUNTIF(J192:V192,"&gt;0")</f>
        <v>0</v>
      </c>
      <c r="J192" s="126">
        <v>0</v>
      </c>
      <c r="K192" s="127">
        <v>0</v>
      </c>
      <c r="L192" s="127">
        <v>0</v>
      </c>
      <c r="M192" s="127">
        <v>0</v>
      </c>
      <c r="N192" s="127">
        <v>0</v>
      </c>
      <c r="O192" s="296">
        <v>0</v>
      </c>
      <c r="P192" s="126">
        <v>0</v>
      </c>
      <c r="Q192" s="202">
        <v>0</v>
      </c>
      <c r="R192" s="127">
        <v>0</v>
      </c>
      <c r="S192" s="127">
        <v>0</v>
      </c>
      <c r="T192" s="126">
        <v>0</v>
      </c>
      <c r="U192" s="213">
        <v>0</v>
      </c>
      <c r="V192" s="214">
        <v>0</v>
      </c>
      <c r="W192" s="182"/>
    </row>
    <row r="193" spans="1:23" x14ac:dyDescent="0.25">
      <c r="A193" s="162">
        <f>+IF(H193=H192,A192,ROW(A193)-1)</f>
        <v>129</v>
      </c>
      <c r="B193" s="15">
        <v>0</v>
      </c>
      <c r="C193" s="73">
        <f>IF(G193&gt;0,IF(B193=0,51-A193,B193-A193),0)</f>
        <v>0</v>
      </c>
      <c r="D193" s="80" t="s">
        <v>219</v>
      </c>
      <c r="E193" s="68" t="s">
        <v>218</v>
      </c>
      <c r="F193" s="40" t="s">
        <v>580</v>
      </c>
      <c r="G193" s="10">
        <f>SUM(J193:V193)</f>
        <v>0</v>
      </c>
      <c r="H193" s="218">
        <f>AVERAGE(LARGE(J193:V193,1),LARGE(J193:V193,2),LARGE(J193:V193,3),LARGE(J193:V193,4),LARGE(J193:V193,5),LARGE(J193:V193,6))</f>
        <v>0</v>
      </c>
      <c r="I193" s="102">
        <f>COUNTIF(J193:V193,"&gt;0")</f>
        <v>0</v>
      </c>
      <c r="J193" s="126">
        <v>0</v>
      </c>
      <c r="K193" s="127">
        <v>0</v>
      </c>
      <c r="L193" s="127">
        <v>0</v>
      </c>
      <c r="M193" s="127">
        <v>0</v>
      </c>
      <c r="N193" s="127">
        <v>0</v>
      </c>
      <c r="O193" s="296">
        <v>0</v>
      </c>
      <c r="P193" s="126">
        <v>0</v>
      </c>
      <c r="Q193" s="202">
        <v>0</v>
      </c>
      <c r="R193" s="127">
        <v>0</v>
      </c>
      <c r="S193" s="127">
        <v>0</v>
      </c>
      <c r="T193" s="126">
        <v>0</v>
      </c>
      <c r="U193" s="213">
        <v>0</v>
      </c>
      <c r="V193" s="214">
        <v>0</v>
      </c>
      <c r="W193" s="182"/>
    </row>
    <row r="194" spans="1:23" x14ac:dyDescent="0.25">
      <c r="A194" s="162">
        <f>+IF(H194=H193,A193,ROW(A194)-1)</f>
        <v>129</v>
      </c>
      <c r="B194" s="15">
        <v>0</v>
      </c>
      <c r="C194" s="73">
        <f>IF(G194&gt;0,IF(B194=0,51-A194,B194-A194),0)</f>
        <v>0</v>
      </c>
      <c r="D194" s="80" t="s">
        <v>55</v>
      </c>
      <c r="E194" s="136" t="s">
        <v>54</v>
      </c>
      <c r="F194" s="60"/>
      <c r="G194" s="10">
        <f>SUM(J194:V194)</f>
        <v>0</v>
      </c>
      <c r="H194" s="218">
        <f>AVERAGE(LARGE(J194:V194,1),LARGE(J194:V194,2),LARGE(J194:V194,3),LARGE(J194:V194,4),LARGE(J194:V194,5),LARGE(J194:V194,6))</f>
        <v>0</v>
      </c>
      <c r="I194" s="102">
        <f>COUNTIF(J194:V194,"&gt;0")</f>
        <v>0</v>
      </c>
      <c r="J194" s="126">
        <v>0</v>
      </c>
      <c r="K194" s="127">
        <v>0</v>
      </c>
      <c r="L194" s="127">
        <v>0</v>
      </c>
      <c r="M194" s="127">
        <v>0</v>
      </c>
      <c r="N194" s="127">
        <v>0</v>
      </c>
      <c r="O194" s="296">
        <v>0</v>
      </c>
      <c r="P194" s="126">
        <v>0</v>
      </c>
      <c r="Q194" s="202">
        <v>0</v>
      </c>
      <c r="R194" s="127">
        <v>0</v>
      </c>
      <c r="S194" s="127">
        <v>0</v>
      </c>
      <c r="T194" s="126">
        <v>0</v>
      </c>
      <c r="U194" s="213">
        <v>0</v>
      </c>
      <c r="V194" s="214">
        <v>0</v>
      </c>
      <c r="W194" s="182"/>
    </row>
    <row r="195" spans="1:23" x14ac:dyDescent="0.25">
      <c r="A195" s="162">
        <f>+IF(H195=H194,A194,ROW(A195)-1)</f>
        <v>129</v>
      </c>
      <c r="B195" s="15">
        <v>0</v>
      </c>
      <c r="C195" s="73">
        <f>IF(G195&gt;0,IF(B195=0,51-A195,B195-A195),0)</f>
        <v>0</v>
      </c>
      <c r="D195" s="80" t="s">
        <v>430</v>
      </c>
      <c r="E195" s="136" t="s">
        <v>293</v>
      </c>
      <c r="F195" s="60"/>
      <c r="G195" s="10">
        <f>SUM(J195:V195)</f>
        <v>0</v>
      </c>
      <c r="H195" s="218">
        <f>AVERAGE(LARGE(J195:V195,1),LARGE(J195:V195,2),LARGE(J195:V195,3),LARGE(J195:V195,4),LARGE(J195:V195,5),LARGE(J195:V195,6))</f>
        <v>0</v>
      </c>
      <c r="I195" s="102">
        <f>COUNTIF(J195:V195,"&gt;0")</f>
        <v>0</v>
      </c>
      <c r="J195" s="126">
        <v>0</v>
      </c>
      <c r="K195" s="127">
        <v>0</v>
      </c>
      <c r="L195" s="127">
        <v>0</v>
      </c>
      <c r="M195" s="127">
        <v>0</v>
      </c>
      <c r="N195" s="127">
        <v>0</v>
      </c>
      <c r="O195" s="296">
        <v>0</v>
      </c>
      <c r="P195" s="126">
        <v>0</v>
      </c>
      <c r="Q195" s="202">
        <v>0</v>
      </c>
      <c r="R195" s="127">
        <v>0</v>
      </c>
      <c r="S195" s="127">
        <v>0</v>
      </c>
      <c r="T195" s="126">
        <v>0</v>
      </c>
      <c r="U195" s="213">
        <v>0</v>
      </c>
      <c r="V195" s="214">
        <v>0</v>
      </c>
      <c r="W195" s="182"/>
    </row>
    <row r="196" spans="1:23" x14ac:dyDescent="0.25">
      <c r="A196" s="162">
        <f>+IF(H196=H195,A195,ROW(A196)-1)</f>
        <v>129</v>
      </c>
      <c r="B196" s="15">
        <v>0</v>
      </c>
      <c r="C196" s="73">
        <f>IF(G196&gt;0,IF(B196=0,51-A196,B196-A196),0)</f>
        <v>0</v>
      </c>
      <c r="D196" s="80" t="s">
        <v>104</v>
      </c>
      <c r="E196" s="136" t="s">
        <v>103</v>
      </c>
      <c r="F196" s="60"/>
      <c r="G196" s="10">
        <f>SUM(J196:V196)</f>
        <v>0</v>
      </c>
      <c r="H196" s="218">
        <f>AVERAGE(LARGE(J196:V196,1),LARGE(J196:V196,2),LARGE(J196:V196,3),LARGE(J196:V196,4),LARGE(J196:V196,5),LARGE(J196:V196,6))</f>
        <v>0</v>
      </c>
      <c r="I196" s="102">
        <f>COUNTIF(J196:V196,"&gt;0")</f>
        <v>0</v>
      </c>
      <c r="J196" s="126">
        <v>0</v>
      </c>
      <c r="K196" s="127">
        <v>0</v>
      </c>
      <c r="L196" s="127">
        <v>0</v>
      </c>
      <c r="M196" s="127">
        <v>0</v>
      </c>
      <c r="N196" s="127">
        <v>0</v>
      </c>
      <c r="O196" s="296">
        <v>0</v>
      </c>
      <c r="P196" s="126">
        <v>0</v>
      </c>
      <c r="Q196" s="202">
        <v>0</v>
      </c>
      <c r="R196" s="127">
        <v>0</v>
      </c>
      <c r="S196" s="127">
        <v>0</v>
      </c>
      <c r="T196" s="126">
        <v>0</v>
      </c>
      <c r="U196" s="213">
        <v>0</v>
      </c>
      <c r="V196" s="214">
        <v>0</v>
      </c>
      <c r="W196" s="182"/>
    </row>
    <row r="197" spans="1:23" x14ac:dyDescent="0.25">
      <c r="A197" s="162">
        <f>+IF(H197=H196,A196,ROW(A197)-1)</f>
        <v>129</v>
      </c>
      <c r="B197" s="15">
        <v>0</v>
      </c>
      <c r="C197" s="73">
        <f>IF(G197&gt;0,IF(B197=0,51-A197,B197-A197),0)</f>
        <v>0</v>
      </c>
      <c r="D197" s="80" t="s">
        <v>211</v>
      </c>
      <c r="E197" s="136" t="s">
        <v>27</v>
      </c>
      <c r="F197" s="60" t="s">
        <v>580</v>
      </c>
      <c r="G197" s="10">
        <f>SUM(J197:V197)</f>
        <v>0</v>
      </c>
      <c r="H197" s="218">
        <f>AVERAGE(LARGE(J197:V197,1),LARGE(J197:V197,2),LARGE(J197:V197,3),LARGE(J197:V197,4),LARGE(J197:V197,5),LARGE(J197:V197,6))</f>
        <v>0</v>
      </c>
      <c r="I197" s="102">
        <f>COUNTIF(J197:V197,"&gt;0")</f>
        <v>0</v>
      </c>
      <c r="J197" s="126">
        <v>0</v>
      </c>
      <c r="K197" s="127">
        <v>0</v>
      </c>
      <c r="L197" s="127">
        <v>0</v>
      </c>
      <c r="M197" s="127">
        <v>0</v>
      </c>
      <c r="N197" s="127">
        <v>0</v>
      </c>
      <c r="O197" s="296">
        <v>0</v>
      </c>
      <c r="P197" s="126">
        <v>0</v>
      </c>
      <c r="Q197" s="202">
        <v>0</v>
      </c>
      <c r="R197" s="127">
        <v>0</v>
      </c>
      <c r="S197" s="127">
        <v>0</v>
      </c>
      <c r="T197" s="126">
        <v>0</v>
      </c>
      <c r="U197" s="213">
        <v>0</v>
      </c>
      <c r="V197" s="214">
        <v>0</v>
      </c>
      <c r="W197" s="184"/>
    </row>
    <row r="198" spans="1:23" x14ac:dyDescent="0.25">
      <c r="A198" s="162">
        <f>+IF(H198=H197,A197,ROW(A198)-1)</f>
        <v>129</v>
      </c>
      <c r="B198" s="15">
        <v>0</v>
      </c>
      <c r="C198" s="73">
        <f>IF(G198&gt;0,IF(B198=0,51-A198,B198-A198),0)</f>
        <v>0</v>
      </c>
      <c r="D198" s="80" t="s">
        <v>129</v>
      </c>
      <c r="E198" s="136" t="s">
        <v>54</v>
      </c>
      <c r="F198" s="60"/>
      <c r="G198" s="10">
        <f>SUM(J198:V198)</f>
        <v>0</v>
      </c>
      <c r="H198" s="218">
        <f>AVERAGE(LARGE(J198:V198,1),LARGE(J198:V198,2),LARGE(J198:V198,3),LARGE(J198:V198,4),LARGE(J198:V198,5),LARGE(J198:V198,6))</f>
        <v>0</v>
      </c>
      <c r="I198" s="102">
        <f>COUNTIF(J198:V198,"&gt;0")</f>
        <v>0</v>
      </c>
      <c r="J198" s="126">
        <v>0</v>
      </c>
      <c r="K198" s="127">
        <v>0</v>
      </c>
      <c r="L198" s="127">
        <v>0</v>
      </c>
      <c r="M198" s="127">
        <v>0</v>
      </c>
      <c r="N198" s="127">
        <v>0</v>
      </c>
      <c r="O198" s="296">
        <v>0</v>
      </c>
      <c r="P198" s="126">
        <v>0</v>
      </c>
      <c r="Q198" s="202">
        <v>0</v>
      </c>
      <c r="R198" s="127">
        <v>0</v>
      </c>
      <c r="S198" s="127">
        <v>0</v>
      </c>
      <c r="T198" s="126">
        <v>0</v>
      </c>
      <c r="U198" s="213">
        <v>0</v>
      </c>
      <c r="V198" s="214">
        <v>0</v>
      </c>
      <c r="W198" s="182"/>
    </row>
    <row r="199" spans="1:23" x14ac:dyDescent="0.25">
      <c r="A199" s="162">
        <f>+IF(H199=H198,A198,ROW(A199)-1)</f>
        <v>129</v>
      </c>
      <c r="B199" s="15">
        <v>0</v>
      </c>
      <c r="C199" s="73">
        <f>IF(G199&gt;0,IF(B199=0,51-A199,B199-A199),0)</f>
        <v>0</v>
      </c>
      <c r="D199" s="80" t="s">
        <v>269</v>
      </c>
      <c r="E199" s="136" t="s">
        <v>54</v>
      </c>
      <c r="F199" s="60" t="s">
        <v>492</v>
      </c>
      <c r="G199" s="10">
        <f>SUM(J199:V199)</f>
        <v>0</v>
      </c>
      <c r="H199" s="218">
        <f>AVERAGE(LARGE(J199:V199,1),LARGE(J199:V199,2),LARGE(J199:V199,3),LARGE(J199:V199,4),LARGE(J199:V199,5),LARGE(J199:V199,6))</f>
        <v>0</v>
      </c>
      <c r="I199" s="102">
        <f>COUNTIF(J199:V199,"&gt;0")</f>
        <v>0</v>
      </c>
      <c r="J199" s="126">
        <v>0</v>
      </c>
      <c r="K199" s="127">
        <v>0</v>
      </c>
      <c r="L199" s="127">
        <v>0</v>
      </c>
      <c r="M199" s="127">
        <v>0</v>
      </c>
      <c r="N199" s="127">
        <v>0</v>
      </c>
      <c r="O199" s="296">
        <v>0</v>
      </c>
      <c r="P199" s="126">
        <v>0</v>
      </c>
      <c r="Q199" s="202">
        <v>0</v>
      </c>
      <c r="R199" s="127">
        <v>0</v>
      </c>
      <c r="S199" s="127">
        <v>0</v>
      </c>
      <c r="T199" s="126">
        <v>0</v>
      </c>
      <c r="U199" s="213">
        <v>0</v>
      </c>
      <c r="V199" s="214">
        <v>0</v>
      </c>
      <c r="W199" s="182"/>
    </row>
    <row r="200" spans="1:23" x14ac:dyDescent="0.25">
      <c r="A200" s="162">
        <f>+IF(H200=H199,A199,ROW(A200)-1)</f>
        <v>129</v>
      </c>
      <c r="B200" s="15">
        <v>0</v>
      </c>
      <c r="C200" s="73">
        <f>IF(G200&gt;0,IF(B200=0,51-A200,B200-A200),0)</f>
        <v>0</v>
      </c>
      <c r="D200" s="118" t="s">
        <v>408</v>
      </c>
      <c r="E200" s="145" t="s">
        <v>409</v>
      </c>
      <c r="F200" s="143"/>
      <c r="G200" s="10">
        <f>SUM(J200:V200)</f>
        <v>0</v>
      </c>
      <c r="H200" s="218">
        <f>AVERAGE(LARGE(J200:V200,1),LARGE(J200:V200,2),LARGE(J200:V200,3),LARGE(J200:V200,4),LARGE(J200:V200,5),LARGE(J200:V200,6))</f>
        <v>0</v>
      </c>
      <c r="I200" s="102">
        <f>COUNTIF(J200:V200,"&gt;0")</f>
        <v>0</v>
      </c>
      <c r="J200" s="126">
        <v>0</v>
      </c>
      <c r="K200" s="127">
        <v>0</v>
      </c>
      <c r="L200" s="127">
        <v>0</v>
      </c>
      <c r="M200" s="127">
        <v>0</v>
      </c>
      <c r="N200" s="127">
        <v>0</v>
      </c>
      <c r="O200" s="296">
        <v>0</v>
      </c>
      <c r="P200" s="126">
        <v>0</v>
      </c>
      <c r="Q200" s="202">
        <v>0</v>
      </c>
      <c r="R200" s="127">
        <v>0</v>
      </c>
      <c r="S200" s="127">
        <v>0</v>
      </c>
      <c r="T200" s="126">
        <v>0</v>
      </c>
      <c r="U200" s="213">
        <v>0</v>
      </c>
      <c r="V200" s="214">
        <v>0</v>
      </c>
      <c r="W200" s="182"/>
    </row>
    <row r="201" spans="1:23" x14ac:dyDescent="0.25">
      <c r="A201" s="162">
        <f>+IF(H201=H200,A200,ROW(A201)-1)</f>
        <v>129</v>
      </c>
      <c r="B201" s="15">
        <v>0</v>
      </c>
      <c r="C201" s="73">
        <f>IF(G201&gt;0,IF(B201=0,51-A201,B201-A201),0)</f>
        <v>0</v>
      </c>
      <c r="D201" s="80" t="s">
        <v>336</v>
      </c>
      <c r="E201" s="136" t="s">
        <v>165</v>
      </c>
      <c r="F201" s="60" t="s">
        <v>580</v>
      </c>
      <c r="G201" s="10">
        <f>SUM(J201:V201)</f>
        <v>0</v>
      </c>
      <c r="H201" s="218">
        <f>AVERAGE(LARGE(J201:V201,1),LARGE(J201:V201,2),LARGE(J201:V201,3),LARGE(J201:V201,4),LARGE(J201:V201,5),LARGE(J201:V201,6))</f>
        <v>0</v>
      </c>
      <c r="I201" s="102">
        <f>COUNTIF(J201:V201,"&gt;0")</f>
        <v>0</v>
      </c>
      <c r="J201" s="126">
        <v>0</v>
      </c>
      <c r="K201" s="127">
        <v>0</v>
      </c>
      <c r="L201" s="127">
        <v>0</v>
      </c>
      <c r="M201" s="127">
        <v>0</v>
      </c>
      <c r="N201" s="127">
        <v>0</v>
      </c>
      <c r="O201" s="296">
        <v>0</v>
      </c>
      <c r="P201" s="126">
        <v>0</v>
      </c>
      <c r="Q201" s="202">
        <v>0</v>
      </c>
      <c r="R201" s="127">
        <v>0</v>
      </c>
      <c r="S201" s="127">
        <v>0</v>
      </c>
      <c r="T201" s="126">
        <v>0</v>
      </c>
      <c r="U201" s="213">
        <v>0</v>
      </c>
      <c r="V201" s="214">
        <v>0</v>
      </c>
      <c r="W201" s="182"/>
    </row>
    <row r="202" spans="1:23" x14ac:dyDescent="0.25">
      <c r="A202" s="162">
        <f>+IF(H202=H201,A201,ROW(A202)-1)</f>
        <v>129</v>
      </c>
      <c r="B202" s="15">
        <v>0</v>
      </c>
      <c r="C202" s="73">
        <f>IF(G202&gt;0,IF(B202=0,51-A202,B202-A202),0)</f>
        <v>0</v>
      </c>
      <c r="D202" s="243" t="s">
        <v>434</v>
      </c>
      <c r="E202" s="239" t="s">
        <v>435</v>
      </c>
      <c r="F202" s="240" t="s">
        <v>436</v>
      </c>
      <c r="G202" s="10">
        <f>SUM(J202:V202)</f>
        <v>0</v>
      </c>
      <c r="H202" s="218">
        <f>AVERAGE(LARGE(J202:V202,1),LARGE(J202:V202,2),LARGE(J202:V202,3),LARGE(J202:V202,4),LARGE(J202:V202,5),LARGE(J202:V202,6))</f>
        <v>0</v>
      </c>
      <c r="I202" s="102">
        <f>COUNTIF(J202:V202,"&gt;0")</f>
        <v>0</v>
      </c>
      <c r="J202" s="126">
        <v>0</v>
      </c>
      <c r="K202" s="127">
        <v>0</v>
      </c>
      <c r="L202" s="127">
        <v>0</v>
      </c>
      <c r="M202" s="127">
        <v>0</v>
      </c>
      <c r="N202" s="127">
        <v>0</v>
      </c>
      <c r="O202" s="296">
        <v>0</v>
      </c>
      <c r="P202" s="126">
        <v>0</v>
      </c>
      <c r="Q202" s="202">
        <v>0</v>
      </c>
      <c r="R202" s="127">
        <v>0</v>
      </c>
      <c r="S202" s="127">
        <v>0</v>
      </c>
      <c r="T202" s="126">
        <v>0</v>
      </c>
      <c r="U202" s="213">
        <v>0</v>
      </c>
      <c r="V202" s="214">
        <v>0</v>
      </c>
      <c r="W202" s="182"/>
    </row>
    <row r="203" spans="1:23" x14ac:dyDescent="0.25">
      <c r="A203" s="162">
        <f>+IF(H203=H202,A202,ROW(A203)-1)</f>
        <v>129</v>
      </c>
      <c r="B203" s="15">
        <v>0</v>
      </c>
      <c r="C203" s="73">
        <f>IF(G203&gt;0,IF(B203=0,51-A203,B203-A203),0)</f>
        <v>0</v>
      </c>
      <c r="D203" s="243" t="s">
        <v>437</v>
      </c>
      <c r="E203" s="239" t="s">
        <v>438</v>
      </c>
      <c r="F203" s="240" t="s">
        <v>378</v>
      </c>
      <c r="G203" s="10">
        <f>SUM(J203:V203)</f>
        <v>0</v>
      </c>
      <c r="H203" s="218">
        <f>AVERAGE(LARGE(J203:V203,1),LARGE(J203:V203,2),LARGE(J203:V203,3),LARGE(J203:V203,4),LARGE(J203:V203,5),LARGE(J203:V203,6))</f>
        <v>0</v>
      </c>
      <c r="I203" s="102">
        <f>COUNTIF(J203:V203,"&gt;0")</f>
        <v>0</v>
      </c>
      <c r="J203" s="126">
        <v>0</v>
      </c>
      <c r="K203" s="127">
        <v>0</v>
      </c>
      <c r="L203" s="127">
        <v>0</v>
      </c>
      <c r="M203" s="127">
        <v>0</v>
      </c>
      <c r="N203" s="127">
        <v>0</v>
      </c>
      <c r="O203" s="296">
        <v>0</v>
      </c>
      <c r="P203" s="126">
        <v>0</v>
      </c>
      <c r="Q203" s="202">
        <v>0</v>
      </c>
      <c r="R203" s="127">
        <v>0</v>
      </c>
      <c r="S203" s="127">
        <v>0</v>
      </c>
      <c r="T203" s="126">
        <v>0</v>
      </c>
      <c r="U203" s="213">
        <v>0</v>
      </c>
      <c r="V203" s="214">
        <v>0</v>
      </c>
      <c r="W203" s="182"/>
    </row>
    <row r="204" spans="1:23" x14ac:dyDescent="0.25">
      <c r="A204" s="162">
        <f>+IF(H204=H203,A203,ROW(A204)-1)</f>
        <v>129</v>
      </c>
      <c r="B204" s="15">
        <v>0</v>
      </c>
      <c r="C204" s="73">
        <f>IF(G204&gt;0,IF(B204=0,51-A204,B204-A204),0)</f>
        <v>0</v>
      </c>
      <c r="D204" s="80" t="s">
        <v>130</v>
      </c>
      <c r="E204" s="136" t="s">
        <v>407</v>
      </c>
      <c r="F204" s="60"/>
      <c r="G204" s="10">
        <f>SUM(J204:V204)</f>
        <v>0</v>
      </c>
      <c r="H204" s="218">
        <f>AVERAGE(LARGE(J204:V204,1),LARGE(J204:V204,2),LARGE(J204:V204,3),LARGE(J204:V204,4),LARGE(J204:V204,5),LARGE(J204:V204,6))</f>
        <v>0</v>
      </c>
      <c r="I204" s="102">
        <f>COUNTIF(J204:V204,"&gt;0")</f>
        <v>0</v>
      </c>
      <c r="J204" s="126">
        <v>0</v>
      </c>
      <c r="K204" s="127">
        <v>0</v>
      </c>
      <c r="L204" s="127">
        <v>0</v>
      </c>
      <c r="M204" s="127">
        <v>0</v>
      </c>
      <c r="N204" s="127">
        <v>0</v>
      </c>
      <c r="O204" s="296">
        <v>0</v>
      </c>
      <c r="P204" s="126">
        <v>0</v>
      </c>
      <c r="Q204" s="202">
        <v>0</v>
      </c>
      <c r="R204" s="127">
        <v>0</v>
      </c>
      <c r="S204" s="127">
        <v>0</v>
      </c>
      <c r="T204" s="126">
        <v>0</v>
      </c>
      <c r="U204" s="213">
        <v>0</v>
      </c>
      <c r="V204" s="214">
        <v>0</v>
      </c>
      <c r="W204" s="182"/>
    </row>
    <row r="205" spans="1:23" x14ac:dyDescent="0.25">
      <c r="A205" s="162">
        <f>+IF(H205=H204,A204,ROW(A205)-1)</f>
        <v>129</v>
      </c>
      <c r="B205" s="15">
        <v>0</v>
      </c>
      <c r="C205" s="73">
        <f>IF(G205&gt;0,IF(B205=0,51-A205,B205-A205),0)</f>
        <v>0</v>
      </c>
      <c r="D205" s="80" t="s">
        <v>496</v>
      </c>
      <c r="E205" s="136" t="s">
        <v>497</v>
      </c>
      <c r="F205" s="60" t="s">
        <v>583</v>
      </c>
      <c r="G205" s="10">
        <f>SUM(J205:V205)</f>
        <v>0</v>
      </c>
      <c r="H205" s="218">
        <f>AVERAGE(LARGE(J205:V205,1),LARGE(J205:V205,2),LARGE(J205:V205,3),LARGE(J205:V205,4),LARGE(J205:V205,5),LARGE(J205:V205,6))</f>
        <v>0</v>
      </c>
      <c r="I205" s="102">
        <f>COUNTIF(J205:V205,"&gt;0")</f>
        <v>0</v>
      </c>
      <c r="J205" s="126">
        <v>0</v>
      </c>
      <c r="K205" s="127">
        <v>0</v>
      </c>
      <c r="L205" s="127">
        <v>0</v>
      </c>
      <c r="M205" s="127">
        <v>0</v>
      </c>
      <c r="N205" s="127">
        <v>0</v>
      </c>
      <c r="O205" s="296">
        <v>0</v>
      </c>
      <c r="P205" s="126">
        <v>0</v>
      </c>
      <c r="Q205" s="202">
        <v>0</v>
      </c>
      <c r="R205" s="127">
        <v>0</v>
      </c>
      <c r="S205" s="127">
        <v>0</v>
      </c>
      <c r="T205" s="126">
        <v>0</v>
      </c>
      <c r="U205" s="213">
        <v>0</v>
      </c>
      <c r="V205" s="214">
        <v>0</v>
      </c>
      <c r="W205" s="182"/>
    </row>
    <row r="206" spans="1:23" x14ac:dyDescent="0.25">
      <c r="A206" s="162">
        <f>+IF(H206=H205,A205,ROW(A206)-1)</f>
        <v>129</v>
      </c>
      <c r="B206" s="15">
        <v>0</v>
      </c>
      <c r="C206" s="73">
        <f>IF(G206&gt;0,IF(B206=0,51-A206,B206-A206),0)</f>
        <v>0</v>
      </c>
      <c r="D206" s="80" t="s">
        <v>569</v>
      </c>
      <c r="E206" s="135" t="s">
        <v>179</v>
      </c>
      <c r="F206" s="60" t="s">
        <v>583</v>
      </c>
      <c r="G206" s="10">
        <f>SUM(J206:V206)</f>
        <v>0</v>
      </c>
      <c r="H206" s="218">
        <f>AVERAGE(LARGE(J206:V206,1),LARGE(J206:V206,2),LARGE(J206:V206,3),LARGE(J206:V206,4),LARGE(J206:V206,5),LARGE(J206:V206,6))</f>
        <v>0</v>
      </c>
      <c r="I206" s="102">
        <f>COUNTIF(J206:V206,"&gt;0")</f>
        <v>0</v>
      </c>
      <c r="J206" s="126">
        <v>0</v>
      </c>
      <c r="K206" s="127">
        <v>0</v>
      </c>
      <c r="L206" s="127">
        <v>0</v>
      </c>
      <c r="M206" s="127">
        <v>0</v>
      </c>
      <c r="N206" s="127">
        <v>0</v>
      </c>
      <c r="O206" s="296">
        <v>0</v>
      </c>
      <c r="P206" s="126">
        <v>0</v>
      </c>
      <c r="Q206" s="202">
        <v>0</v>
      </c>
      <c r="R206" s="127">
        <v>0</v>
      </c>
      <c r="S206" s="127">
        <v>0</v>
      </c>
      <c r="T206" s="126">
        <v>0</v>
      </c>
      <c r="U206" s="213">
        <v>0</v>
      </c>
      <c r="V206" s="214">
        <v>0</v>
      </c>
      <c r="W206" s="182"/>
    </row>
    <row r="207" spans="1:23" x14ac:dyDescent="0.25">
      <c r="A207" s="162">
        <f>+IF(H207=H206,A206,ROW(A207)-1)</f>
        <v>129</v>
      </c>
      <c r="B207" s="15">
        <v>0</v>
      </c>
      <c r="C207" s="73">
        <f>IF(G207&gt;0,IF(B207=0,51-A207,B207-A207),0)</f>
        <v>0</v>
      </c>
      <c r="D207" s="80" t="s">
        <v>389</v>
      </c>
      <c r="E207" s="136" t="s">
        <v>390</v>
      </c>
      <c r="F207" s="60"/>
      <c r="G207" s="10">
        <f>SUM(J207:V207)</f>
        <v>0</v>
      </c>
      <c r="H207" s="218">
        <f>AVERAGE(LARGE(J207:V207,1),LARGE(J207:V207,2),LARGE(J207:V207,3),LARGE(J207:V207,4),LARGE(J207:V207,5),LARGE(J207:V207,6))</f>
        <v>0</v>
      </c>
      <c r="I207" s="102">
        <f>COUNTIF(J207:V207,"&gt;0")</f>
        <v>0</v>
      </c>
      <c r="J207" s="126">
        <v>0</v>
      </c>
      <c r="K207" s="127">
        <v>0</v>
      </c>
      <c r="L207" s="127">
        <v>0</v>
      </c>
      <c r="M207" s="127">
        <v>0</v>
      </c>
      <c r="N207" s="127">
        <v>0</v>
      </c>
      <c r="O207" s="296">
        <v>0</v>
      </c>
      <c r="P207" s="126">
        <v>0</v>
      </c>
      <c r="Q207" s="202">
        <v>0</v>
      </c>
      <c r="R207" s="127">
        <v>0</v>
      </c>
      <c r="S207" s="127">
        <v>0</v>
      </c>
      <c r="T207" s="126">
        <v>0</v>
      </c>
      <c r="U207" s="213">
        <v>0</v>
      </c>
      <c r="V207" s="214">
        <v>0</v>
      </c>
      <c r="W207" s="182"/>
    </row>
    <row r="208" spans="1:23" x14ac:dyDescent="0.25">
      <c r="A208" s="162">
        <f>+IF(H208=H207,A207,ROW(A208)-1)</f>
        <v>129</v>
      </c>
      <c r="B208" s="15">
        <v>0</v>
      </c>
      <c r="C208" s="73">
        <f>IF(G208&gt;0,IF(B208=0,51-A208,B208-A208),0)</f>
        <v>0</v>
      </c>
      <c r="D208" s="80" t="s">
        <v>79</v>
      </c>
      <c r="E208" s="136" t="s">
        <v>78</v>
      </c>
      <c r="F208" s="60"/>
      <c r="G208" s="10">
        <f>SUM(J208:V208)</f>
        <v>0</v>
      </c>
      <c r="H208" s="218">
        <f>AVERAGE(LARGE(J208:V208,1),LARGE(J208:V208,2),LARGE(J208:V208,3),LARGE(J208:V208,4),LARGE(J208:V208,5),LARGE(J208:V208,6))</f>
        <v>0</v>
      </c>
      <c r="I208" s="102">
        <f>COUNTIF(J208:V208,"&gt;0")</f>
        <v>0</v>
      </c>
      <c r="J208" s="126">
        <v>0</v>
      </c>
      <c r="K208" s="127">
        <v>0</v>
      </c>
      <c r="L208" s="127">
        <v>0</v>
      </c>
      <c r="M208" s="127">
        <v>0</v>
      </c>
      <c r="N208" s="127">
        <v>0</v>
      </c>
      <c r="O208" s="296">
        <v>0</v>
      </c>
      <c r="P208" s="126">
        <v>0</v>
      </c>
      <c r="Q208" s="202">
        <v>0</v>
      </c>
      <c r="R208" s="127">
        <v>0</v>
      </c>
      <c r="S208" s="127">
        <v>0</v>
      </c>
      <c r="T208" s="126">
        <v>0</v>
      </c>
      <c r="U208" s="213">
        <v>0</v>
      </c>
      <c r="V208" s="214">
        <v>0</v>
      </c>
      <c r="W208" s="182"/>
    </row>
    <row r="209" spans="1:23" x14ac:dyDescent="0.25">
      <c r="A209" s="162">
        <f>+IF(H209=H208,A208,ROW(A209)-1)</f>
        <v>129</v>
      </c>
      <c r="B209" s="15">
        <v>0</v>
      </c>
      <c r="C209" s="73">
        <f>IF(G209&gt;0,IF(B209=0,51-A209,B209-A209),0)</f>
        <v>0</v>
      </c>
      <c r="D209" s="16" t="s">
        <v>247</v>
      </c>
      <c r="E209" s="68" t="s">
        <v>66</v>
      </c>
      <c r="F209" s="42"/>
      <c r="G209" s="10">
        <f>SUM(J209:V209)</f>
        <v>0</v>
      </c>
      <c r="H209" s="218">
        <f>AVERAGE(LARGE(J209:V209,1),LARGE(J209:V209,2),LARGE(J209:V209,3),LARGE(J209:V209,4),LARGE(J209:V209,5),LARGE(J209:V209,6))</f>
        <v>0</v>
      </c>
      <c r="I209" s="102">
        <f>COUNTIF(J209:V209,"&gt;0")</f>
        <v>0</v>
      </c>
      <c r="J209" s="126">
        <v>0</v>
      </c>
      <c r="K209" s="127">
        <v>0</v>
      </c>
      <c r="L209" s="127">
        <v>0</v>
      </c>
      <c r="M209" s="127">
        <v>0</v>
      </c>
      <c r="N209" s="127">
        <v>0</v>
      </c>
      <c r="O209" s="296">
        <v>0</v>
      </c>
      <c r="P209" s="126">
        <v>0</v>
      </c>
      <c r="Q209" s="202">
        <v>0</v>
      </c>
      <c r="R209" s="127">
        <v>0</v>
      </c>
      <c r="S209" s="127">
        <v>0</v>
      </c>
      <c r="T209" s="126">
        <v>0</v>
      </c>
      <c r="U209" s="213">
        <v>0</v>
      </c>
      <c r="V209" s="214">
        <v>0</v>
      </c>
      <c r="W209" s="182"/>
    </row>
    <row r="210" spans="1:23" x14ac:dyDescent="0.25">
      <c r="A210" s="162">
        <f>+IF(H210=H209,A209,ROW(A210)-1)</f>
        <v>129</v>
      </c>
      <c r="B210" s="15">
        <v>0</v>
      </c>
      <c r="C210" s="73">
        <f>IF(G210&gt;0,IF(B210=0,51-A210,B210-A210),0)</f>
        <v>0</v>
      </c>
      <c r="D210" s="80" t="s">
        <v>271</v>
      </c>
      <c r="E210" s="136" t="s">
        <v>273</v>
      </c>
      <c r="F210" s="60"/>
      <c r="G210" s="10">
        <f>SUM(J210:V210)</f>
        <v>0</v>
      </c>
      <c r="H210" s="218">
        <f>AVERAGE(LARGE(J210:V210,1),LARGE(J210:V210,2),LARGE(J210:V210,3),LARGE(J210:V210,4),LARGE(J210:V210,5),LARGE(J210:V210,6))</f>
        <v>0</v>
      </c>
      <c r="I210" s="102">
        <f>COUNTIF(J210:V210,"&gt;0")</f>
        <v>0</v>
      </c>
      <c r="J210" s="126">
        <v>0</v>
      </c>
      <c r="K210" s="127">
        <v>0</v>
      </c>
      <c r="L210" s="127">
        <v>0</v>
      </c>
      <c r="M210" s="127">
        <v>0</v>
      </c>
      <c r="N210" s="127">
        <v>0</v>
      </c>
      <c r="O210" s="296">
        <v>0</v>
      </c>
      <c r="P210" s="126">
        <v>0</v>
      </c>
      <c r="Q210" s="202">
        <v>0</v>
      </c>
      <c r="R210" s="127">
        <v>0</v>
      </c>
      <c r="S210" s="127">
        <v>0</v>
      </c>
      <c r="T210" s="126">
        <v>0</v>
      </c>
      <c r="U210" s="213">
        <v>0</v>
      </c>
      <c r="V210" s="214">
        <v>0</v>
      </c>
      <c r="W210" s="182"/>
    </row>
    <row r="211" spans="1:23" x14ac:dyDescent="0.25">
      <c r="A211" s="162">
        <f>+IF(H211=H210,A210,ROW(A211)-1)</f>
        <v>129</v>
      </c>
      <c r="B211" s="15">
        <v>0</v>
      </c>
      <c r="C211" s="73">
        <f>IF(G211&gt;0,IF(B211=0,51-A211,B211-A211),0)</f>
        <v>0</v>
      </c>
      <c r="D211" s="80" t="s">
        <v>150</v>
      </c>
      <c r="E211" s="136" t="s">
        <v>149</v>
      </c>
      <c r="F211" s="60" t="s">
        <v>578</v>
      </c>
      <c r="G211" s="10">
        <f>SUM(J211:V211)</f>
        <v>0</v>
      </c>
      <c r="H211" s="218">
        <f>AVERAGE(LARGE(J211:V211,1),LARGE(J211:V211,2),LARGE(J211:V211,3),LARGE(J211:V211,4),LARGE(J211:V211,5),LARGE(J211:V211,6))</f>
        <v>0</v>
      </c>
      <c r="I211" s="102">
        <f>COUNTIF(J211:V211,"&gt;0")</f>
        <v>0</v>
      </c>
      <c r="J211" s="126">
        <v>0</v>
      </c>
      <c r="K211" s="127">
        <v>0</v>
      </c>
      <c r="L211" s="127">
        <v>0</v>
      </c>
      <c r="M211" s="127">
        <v>0</v>
      </c>
      <c r="N211" s="127">
        <v>0</v>
      </c>
      <c r="O211" s="296">
        <v>0</v>
      </c>
      <c r="P211" s="126">
        <v>0</v>
      </c>
      <c r="Q211" s="202">
        <v>0</v>
      </c>
      <c r="R211" s="127">
        <v>0</v>
      </c>
      <c r="S211" s="127">
        <v>0</v>
      </c>
      <c r="T211" s="126">
        <v>0</v>
      </c>
      <c r="U211" s="213">
        <v>0</v>
      </c>
      <c r="V211" s="214">
        <v>0</v>
      </c>
      <c r="W211" s="182"/>
    </row>
    <row r="212" spans="1:23" x14ac:dyDescent="0.25">
      <c r="A212" s="162">
        <f>+IF(H212=H211,A211,ROW(A212)-1)</f>
        <v>129</v>
      </c>
      <c r="B212" s="15">
        <v>0</v>
      </c>
      <c r="C212" s="73">
        <f>IF(G212&gt;0,IF(B212=0,51-A212,B212-A212),0)</f>
        <v>0</v>
      </c>
      <c r="D212" s="80" t="s">
        <v>603</v>
      </c>
      <c r="E212" s="136" t="s">
        <v>46</v>
      </c>
      <c r="F212" s="60"/>
      <c r="G212" s="10">
        <f>SUM(J212:V212)</f>
        <v>0</v>
      </c>
      <c r="H212" s="218">
        <f>AVERAGE(LARGE(J212:V212,1),LARGE(J212:V212,2),LARGE(J212:V212,3),LARGE(J212:V212,4),LARGE(J212:V212,5),LARGE(J212:V212,6))</f>
        <v>0</v>
      </c>
      <c r="I212" s="102">
        <f>COUNTIF(J212:V212,"&gt;0")</f>
        <v>0</v>
      </c>
      <c r="J212" s="126">
        <v>0</v>
      </c>
      <c r="K212" s="127">
        <v>0</v>
      </c>
      <c r="L212" s="127">
        <v>0</v>
      </c>
      <c r="M212" s="127">
        <v>0</v>
      </c>
      <c r="N212" s="127">
        <v>0</v>
      </c>
      <c r="O212" s="296">
        <v>0</v>
      </c>
      <c r="P212" s="126">
        <v>0</v>
      </c>
      <c r="Q212" s="202">
        <v>0</v>
      </c>
      <c r="R212" s="127">
        <v>0</v>
      </c>
      <c r="S212" s="127">
        <v>0</v>
      </c>
      <c r="T212" s="126">
        <v>0</v>
      </c>
      <c r="U212" s="213">
        <v>0</v>
      </c>
      <c r="V212" s="214">
        <v>0</v>
      </c>
      <c r="W212" s="182"/>
    </row>
    <row r="213" spans="1:23" x14ac:dyDescent="0.25">
      <c r="A213" s="162">
        <f>+IF(H213=H212,A212,ROW(A213)-1)</f>
        <v>129</v>
      </c>
      <c r="B213" s="15">
        <v>0</v>
      </c>
      <c r="C213" s="73">
        <f>IF(G213&gt;0,IF(B213=0,51-A213,B213-A213),0)</f>
        <v>0</v>
      </c>
      <c r="D213" s="80" t="s">
        <v>279</v>
      </c>
      <c r="E213" s="136" t="s">
        <v>89</v>
      </c>
      <c r="F213" s="60" t="s">
        <v>600</v>
      </c>
      <c r="G213" s="10">
        <f>SUM(J213:V213)</f>
        <v>0</v>
      </c>
      <c r="H213" s="218">
        <f>AVERAGE(LARGE(J213:V213,1),LARGE(J213:V213,2),LARGE(J213:V213,3),LARGE(J213:V213,4),LARGE(J213:V213,5),LARGE(J213:V213,6))</f>
        <v>0</v>
      </c>
      <c r="I213" s="102">
        <f>COUNTIF(J213:V213,"&gt;0")</f>
        <v>0</v>
      </c>
      <c r="J213" s="126">
        <v>0</v>
      </c>
      <c r="K213" s="127">
        <v>0</v>
      </c>
      <c r="L213" s="127">
        <v>0</v>
      </c>
      <c r="M213" s="127">
        <v>0</v>
      </c>
      <c r="N213" s="127">
        <v>0</v>
      </c>
      <c r="O213" s="296">
        <v>0</v>
      </c>
      <c r="P213" s="126">
        <v>0</v>
      </c>
      <c r="Q213" s="202">
        <v>0</v>
      </c>
      <c r="R213" s="127">
        <v>0</v>
      </c>
      <c r="S213" s="127">
        <v>0</v>
      </c>
      <c r="T213" s="126">
        <v>0</v>
      </c>
      <c r="U213" s="213">
        <v>0</v>
      </c>
      <c r="V213" s="214">
        <v>0</v>
      </c>
      <c r="W213" s="182"/>
    </row>
    <row r="214" spans="1:23" x14ac:dyDescent="0.25">
      <c r="A214" s="162">
        <f>+IF(H214=H213,A213,ROW(A214)-1)</f>
        <v>129</v>
      </c>
      <c r="B214" s="15">
        <v>0</v>
      </c>
      <c r="C214" s="73">
        <f>IF(G214&gt;0,IF(B214=0,51-A214,B214-A214),0)</f>
        <v>0</v>
      </c>
      <c r="D214" s="80" t="s">
        <v>366</v>
      </c>
      <c r="E214" s="136" t="s">
        <v>367</v>
      </c>
      <c r="F214" s="60"/>
      <c r="G214" s="10">
        <f>SUM(J214:V214)</f>
        <v>0</v>
      </c>
      <c r="H214" s="218">
        <f>AVERAGE(LARGE(J214:V214,1),LARGE(J214:V214,2),LARGE(J214:V214,3),LARGE(J214:V214,4),LARGE(J214:V214,5),LARGE(J214:V214,6))</f>
        <v>0</v>
      </c>
      <c r="I214" s="102">
        <f>COUNTIF(J214:V214,"&gt;0")</f>
        <v>0</v>
      </c>
      <c r="J214" s="126">
        <v>0</v>
      </c>
      <c r="K214" s="127">
        <v>0</v>
      </c>
      <c r="L214" s="127">
        <v>0</v>
      </c>
      <c r="M214" s="127">
        <v>0</v>
      </c>
      <c r="N214" s="127">
        <v>0</v>
      </c>
      <c r="O214" s="296">
        <v>0</v>
      </c>
      <c r="P214" s="126">
        <v>0</v>
      </c>
      <c r="Q214" s="202">
        <v>0</v>
      </c>
      <c r="R214" s="127">
        <v>0</v>
      </c>
      <c r="S214" s="127">
        <v>0</v>
      </c>
      <c r="T214" s="126">
        <v>0</v>
      </c>
      <c r="U214" s="213">
        <v>0</v>
      </c>
      <c r="V214" s="214">
        <v>0</v>
      </c>
      <c r="W214" s="182"/>
    </row>
    <row r="215" spans="1:23" x14ac:dyDescent="0.25">
      <c r="A215" s="162">
        <f>+IF(H215=H214,A214,ROW(A215)-1)</f>
        <v>129</v>
      </c>
      <c r="B215" s="15">
        <v>0</v>
      </c>
      <c r="C215" s="73">
        <f>IF(G215&gt;0,IF(B215=0,51-A215,B215-A215),0)</f>
        <v>0</v>
      </c>
      <c r="D215" s="80" t="s">
        <v>272</v>
      </c>
      <c r="E215" s="136" t="s">
        <v>274</v>
      </c>
      <c r="F215" s="60"/>
      <c r="G215" s="10">
        <f>SUM(J215:V215)</f>
        <v>0</v>
      </c>
      <c r="H215" s="218">
        <f>AVERAGE(LARGE(J215:V215,1),LARGE(J215:V215,2),LARGE(J215:V215,3),LARGE(J215:V215,4),LARGE(J215:V215,5),LARGE(J215:V215,6))</f>
        <v>0</v>
      </c>
      <c r="I215" s="102">
        <f>COUNTIF(J215:V215,"&gt;0")</f>
        <v>0</v>
      </c>
      <c r="J215" s="126">
        <v>0</v>
      </c>
      <c r="K215" s="127">
        <v>0</v>
      </c>
      <c r="L215" s="127">
        <v>0</v>
      </c>
      <c r="M215" s="127">
        <v>0</v>
      </c>
      <c r="N215" s="127">
        <v>0</v>
      </c>
      <c r="O215" s="296">
        <v>0</v>
      </c>
      <c r="P215" s="126">
        <v>0</v>
      </c>
      <c r="Q215" s="202">
        <v>0</v>
      </c>
      <c r="R215" s="127">
        <v>0</v>
      </c>
      <c r="S215" s="127">
        <v>0</v>
      </c>
      <c r="T215" s="126">
        <v>0</v>
      </c>
      <c r="U215" s="213">
        <v>0</v>
      </c>
      <c r="V215" s="214">
        <v>0</v>
      </c>
      <c r="W215" s="182"/>
    </row>
    <row r="216" spans="1:23" x14ac:dyDescent="0.25">
      <c r="A216" s="162">
        <f>+IF(H216=H215,A215,ROW(A216)-1)</f>
        <v>129</v>
      </c>
      <c r="B216" s="15">
        <v>0</v>
      </c>
      <c r="C216" s="73">
        <f>IF(G216&gt;0,IF(B216=0,51-A216,B216-A216),0)</f>
        <v>0</v>
      </c>
      <c r="D216" s="80" t="s">
        <v>280</v>
      </c>
      <c r="E216" s="136" t="s">
        <v>185</v>
      </c>
      <c r="F216" s="60" t="s">
        <v>492</v>
      </c>
      <c r="G216" s="10">
        <f>SUM(J216:V216)</f>
        <v>0</v>
      </c>
      <c r="H216" s="218">
        <f>AVERAGE(LARGE(J216:V216,1),LARGE(J216:V216,2),LARGE(J216:V216,3),LARGE(J216:V216,4),LARGE(J216:V216,5),LARGE(J216:V216,6))</f>
        <v>0</v>
      </c>
      <c r="I216" s="102">
        <f>COUNTIF(J216:V216,"&gt;0")</f>
        <v>0</v>
      </c>
      <c r="J216" s="126">
        <v>0</v>
      </c>
      <c r="K216" s="127">
        <v>0</v>
      </c>
      <c r="L216" s="127">
        <v>0</v>
      </c>
      <c r="M216" s="127">
        <v>0</v>
      </c>
      <c r="N216" s="127">
        <v>0</v>
      </c>
      <c r="O216" s="296">
        <v>0</v>
      </c>
      <c r="P216" s="126">
        <v>0</v>
      </c>
      <c r="Q216" s="202">
        <v>0</v>
      </c>
      <c r="R216" s="127">
        <v>0</v>
      </c>
      <c r="S216" s="127">
        <v>0</v>
      </c>
      <c r="T216" s="126">
        <v>0</v>
      </c>
      <c r="U216" s="213">
        <v>0</v>
      </c>
      <c r="V216" s="214">
        <v>0</v>
      </c>
      <c r="W216" s="182"/>
    </row>
    <row r="217" spans="1:23" x14ac:dyDescent="0.25">
      <c r="A217" s="162">
        <f>+IF(H217=H216,A216,ROW(A217)-1)</f>
        <v>129</v>
      </c>
      <c r="B217" s="15">
        <v>0</v>
      </c>
      <c r="C217" s="73">
        <f>IF(G217&gt;0,IF(B217=0,51-A217,B217-A217),0)</f>
        <v>0</v>
      </c>
      <c r="D217" s="80" t="s">
        <v>81</v>
      </c>
      <c r="E217" s="136" t="s">
        <v>80</v>
      </c>
      <c r="F217" s="60" t="s">
        <v>582</v>
      </c>
      <c r="G217" s="10">
        <f>SUM(J217:V217)</f>
        <v>0</v>
      </c>
      <c r="H217" s="218">
        <f>AVERAGE(LARGE(J217:V217,1),LARGE(J217:V217,2),LARGE(J217:V217,3),LARGE(J217:V217,4),LARGE(J217:V217,5),LARGE(J217:V217,6))</f>
        <v>0</v>
      </c>
      <c r="I217" s="102">
        <f>COUNTIF(J217:V217,"&gt;0")</f>
        <v>0</v>
      </c>
      <c r="J217" s="126">
        <v>0</v>
      </c>
      <c r="K217" s="127">
        <v>0</v>
      </c>
      <c r="L217" s="127">
        <v>0</v>
      </c>
      <c r="M217" s="127">
        <v>0</v>
      </c>
      <c r="N217" s="127">
        <v>0</v>
      </c>
      <c r="O217" s="296">
        <v>0</v>
      </c>
      <c r="P217" s="126">
        <v>0</v>
      </c>
      <c r="Q217" s="202">
        <v>0</v>
      </c>
      <c r="R217" s="127">
        <v>0</v>
      </c>
      <c r="S217" s="127">
        <v>0</v>
      </c>
      <c r="T217" s="126">
        <v>0</v>
      </c>
      <c r="U217" s="213">
        <v>0</v>
      </c>
      <c r="V217" s="214">
        <v>0</v>
      </c>
      <c r="W217" s="182"/>
    </row>
    <row r="218" spans="1:23" x14ac:dyDescent="0.25">
      <c r="A218" s="162">
        <f>+IF(H218=H217,A217,ROW(A218)-1)</f>
        <v>129</v>
      </c>
      <c r="B218" s="15">
        <v>0</v>
      </c>
      <c r="C218" s="73">
        <f>IF(G218&gt;0,IF(B218=0,51-A218,B218-A218),0)</f>
        <v>0</v>
      </c>
      <c r="D218" s="80" t="s">
        <v>155</v>
      </c>
      <c r="E218" s="136" t="s">
        <v>80</v>
      </c>
      <c r="F218" s="60" t="s">
        <v>582</v>
      </c>
      <c r="G218" s="10">
        <f>SUM(J218:V218)</f>
        <v>0</v>
      </c>
      <c r="H218" s="218">
        <f>AVERAGE(LARGE(J218:V218,1),LARGE(J218:V218,2),LARGE(J218:V218,3),LARGE(J218:V218,4),LARGE(J218:V218,5),LARGE(J218:V218,6))</f>
        <v>0</v>
      </c>
      <c r="I218" s="102">
        <f>COUNTIF(J218:V218,"&gt;0")</f>
        <v>0</v>
      </c>
      <c r="J218" s="126">
        <v>0</v>
      </c>
      <c r="K218" s="127">
        <v>0</v>
      </c>
      <c r="L218" s="127">
        <v>0</v>
      </c>
      <c r="M218" s="127">
        <v>0</v>
      </c>
      <c r="N218" s="127">
        <v>0</v>
      </c>
      <c r="O218" s="296">
        <v>0</v>
      </c>
      <c r="P218" s="126">
        <v>0</v>
      </c>
      <c r="Q218" s="202">
        <v>0</v>
      </c>
      <c r="R218" s="127">
        <v>0</v>
      </c>
      <c r="S218" s="127">
        <v>0</v>
      </c>
      <c r="T218" s="126">
        <v>0</v>
      </c>
      <c r="U218" s="213">
        <v>0</v>
      </c>
      <c r="V218" s="214">
        <v>0</v>
      </c>
      <c r="W218" s="182"/>
    </row>
    <row r="219" spans="1:23" x14ac:dyDescent="0.25">
      <c r="A219" s="162">
        <f>+IF(H219=H218,A218,ROW(A219)-1)</f>
        <v>129</v>
      </c>
      <c r="B219" s="15">
        <v>0</v>
      </c>
      <c r="C219" s="73">
        <f>IF(G219&gt;0,IF(B219=0,51-A219,B219-A219),0)</f>
        <v>0</v>
      </c>
      <c r="D219" s="80" t="s">
        <v>494</v>
      </c>
      <c r="E219" s="136" t="s">
        <v>218</v>
      </c>
      <c r="F219" s="60" t="s">
        <v>492</v>
      </c>
      <c r="G219" s="10">
        <f>SUM(J219:V219)</f>
        <v>0</v>
      </c>
      <c r="H219" s="218">
        <f>AVERAGE(LARGE(J219:V219,1),LARGE(J219:V219,2),LARGE(J219:V219,3),LARGE(J219:V219,4),LARGE(J219:V219,5),LARGE(J219:V219,6))</f>
        <v>0</v>
      </c>
      <c r="I219" s="102">
        <f>COUNTIF(J219:V219,"&gt;0")</f>
        <v>0</v>
      </c>
      <c r="J219" s="126">
        <v>0</v>
      </c>
      <c r="K219" s="127">
        <v>0</v>
      </c>
      <c r="L219" s="127">
        <v>0</v>
      </c>
      <c r="M219" s="127">
        <v>0</v>
      </c>
      <c r="N219" s="127">
        <v>0</v>
      </c>
      <c r="O219" s="296">
        <v>0</v>
      </c>
      <c r="P219" s="126">
        <v>0</v>
      </c>
      <c r="Q219" s="202">
        <v>0</v>
      </c>
      <c r="R219" s="127">
        <v>0</v>
      </c>
      <c r="S219" s="127">
        <v>0</v>
      </c>
      <c r="T219" s="126">
        <v>0</v>
      </c>
      <c r="U219" s="213">
        <v>0</v>
      </c>
      <c r="V219" s="214">
        <v>0</v>
      </c>
      <c r="W219" s="182"/>
    </row>
    <row r="220" spans="1:23" x14ac:dyDescent="0.25">
      <c r="A220" s="162">
        <f>+IF(H220=H219,A219,ROW(A220)-1)</f>
        <v>129</v>
      </c>
      <c r="B220" s="15">
        <v>0</v>
      </c>
      <c r="C220" s="73">
        <f>IF(G220&gt;0,IF(B220=0,51-A220,B220-A220),0)</f>
        <v>0</v>
      </c>
      <c r="D220" s="80" t="s">
        <v>457</v>
      </c>
      <c r="E220" s="135" t="s">
        <v>362</v>
      </c>
      <c r="F220" s="99" t="s">
        <v>581</v>
      </c>
      <c r="G220" s="10">
        <f>SUM(J220:V220)</f>
        <v>0</v>
      </c>
      <c r="H220" s="218">
        <f>AVERAGE(LARGE(J220:V220,1),LARGE(J220:V220,2),LARGE(J220:V220,3),LARGE(J220:V220,4),LARGE(J220:V220,5),LARGE(J220:V220,6))</f>
        <v>0</v>
      </c>
      <c r="I220" s="102">
        <f>COUNTIF(J220:V220,"&gt;0")</f>
        <v>0</v>
      </c>
      <c r="J220" s="126">
        <v>0</v>
      </c>
      <c r="K220" s="127">
        <v>0</v>
      </c>
      <c r="L220" s="127">
        <v>0</v>
      </c>
      <c r="M220" s="127">
        <v>0</v>
      </c>
      <c r="N220" s="127">
        <v>0</v>
      </c>
      <c r="O220" s="296">
        <v>0</v>
      </c>
      <c r="P220" s="126">
        <v>0</v>
      </c>
      <c r="Q220" s="202">
        <v>0</v>
      </c>
      <c r="R220" s="127">
        <v>0</v>
      </c>
      <c r="S220" s="127">
        <v>0</v>
      </c>
      <c r="T220" s="126">
        <v>0</v>
      </c>
      <c r="U220" s="213">
        <v>0</v>
      </c>
      <c r="V220" s="214">
        <v>0</v>
      </c>
      <c r="W220" s="182"/>
    </row>
    <row r="221" spans="1:23" x14ac:dyDescent="0.25">
      <c r="A221" s="162">
        <f>+IF(H221=H220,A220,ROW(A221)-1)</f>
        <v>129</v>
      </c>
      <c r="B221" s="15">
        <v>0</v>
      </c>
      <c r="C221" s="73">
        <f>IF(G221&gt;0,IF(B221=0,51-A221,B221-A221),0)</f>
        <v>0</v>
      </c>
      <c r="D221" s="80" t="s">
        <v>106</v>
      </c>
      <c r="E221" s="136" t="s">
        <v>46</v>
      </c>
      <c r="F221" s="60"/>
      <c r="G221" s="10">
        <f>SUM(J221:V221)</f>
        <v>0</v>
      </c>
      <c r="H221" s="218">
        <f>AVERAGE(LARGE(J221:V221,1),LARGE(J221:V221,2),LARGE(J221:V221,3),LARGE(J221:V221,4),LARGE(J221:V221,5),LARGE(J221:V221,6))</f>
        <v>0</v>
      </c>
      <c r="I221" s="102">
        <f>COUNTIF(J221:V221,"&gt;0")</f>
        <v>0</v>
      </c>
      <c r="J221" s="126">
        <v>0</v>
      </c>
      <c r="K221" s="127">
        <v>0</v>
      </c>
      <c r="L221" s="127">
        <v>0</v>
      </c>
      <c r="M221" s="127">
        <v>0</v>
      </c>
      <c r="N221" s="127">
        <v>0</v>
      </c>
      <c r="O221" s="296">
        <v>0</v>
      </c>
      <c r="P221" s="126">
        <v>0</v>
      </c>
      <c r="Q221" s="202">
        <v>0</v>
      </c>
      <c r="R221" s="127">
        <v>0</v>
      </c>
      <c r="S221" s="127">
        <v>0</v>
      </c>
      <c r="T221" s="126">
        <v>0</v>
      </c>
      <c r="U221" s="213">
        <v>0</v>
      </c>
      <c r="V221" s="214">
        <v>0</v>
      </c>
      <c r="W221" s="182"/>
    </row>
    <row r="222" spans="1:23" x14ac:dyDescent="0.25">
      <c r="A222" s="162">
        <f>+IF(H222=H221,A221,ROW(A222)-1)</f>
        <v>129</v>
      </c>
      <c r="B222" s="15">
        <v>0</v>
      </c>
      <c r="C222" s="73">
        <f>IF(G222&gt;0,IF(B222=0,51-A222,B222-A222),0)</f>
        <v>0</v>
      </c>
      <c r="D222" s="243" t="s">
        <v>522</v>
      </c>
      <c r="E222" s="239" t="s">
        <v>523</v>
      </c>
      <c r="F222" s="240" t="s">
        <v>521</v>
      </c>
      <c r="G222" s="10">
        <f>SUM(J222:V222)</f>
        <v>0</v>
      </c>
      <c r="H222" s="218">
        <f>AVERAGE(LARGE(J222:V222,1),LARGE(J222:V222,2),LARGE(J222:V222,3),LARGE(J222:V222,4),LARGE(J222:V222,5),LARGE(J222:V222,6))</f>
        <v>0</v>
      </c>
      <c r="I222" s="102">
        <f>COUNTIF(J222:V222,"&gt;0")</f>
        <v>0</v>
      </c>
      <c r="J222" s="126">
        <v>0</v>
      </c>
      <c r="K222" s="127">
        <v>0</v>
      </c>
      <c r="L222" s="127">
        <v>0</v>
      </c>
      <c r="M222" s="127">
        <v>0</v>
      </c>
      <c r="N222" s="127">
        <v>0</v>
      </c>
      <c r="O222" s="296">
        <v>0</v>
      </c>
      <c r="P222" s="126">
        <v>0</v>
      </c>
      <c r="Q222" s="202">
        <v>0</v>
      </c>
      <c r="R222" s="127">
        <v>0</v>
      </c>
      <c r="S222" s="127">
        <v>0</v>
      </c>
      <c r="T222" s="126">
        <v>0</v>
      </c>
      <c r="U222" s="213">
        <v>0</v>
      </c>
      <c r="V222" s="214">
        <v>0</v>
      </c>
      <c r="W222" s="182"/>
    </row>
    <row r="223" spans="1:23" x14ac:dyDescent="0.25">
      <c r="A223" s="162">
        <f>+IF(H223=H222,A222,ROW(A223)-1)</f>
        <v>129</v>
      </c>
      <c r="B223" s="15">
        <v>0</v>
      </c>
      <c r="C223" s="73">
        <f>IF(G223&gt;0,IF(B223=0,51-A223,B223-A223),0)</f>
        <v>0</v>
      </c>
      <c r="D223" s="80" t="s">
        <v>254</v>
      </c>
      <c r="E223" s="136" t="s">
        <v>203</v>
      </c>
      <c r="F223" s="60"/>
      <c r="G223" s="10">
        <f>SUM(J223:V223)</f>
        <v>0</v>
      </c>
      <c r="H223" s="218">
        <f>AVERAGE(LARGE(J223:V223,1),LARGE(J223:V223,2),LARGE(J223:V223,3),LARGE(J223:V223,4),LARGE(J223:V223,5),LARGE(J223:V223,6))</f>
        <v>0</v>
      </c>
      <c r="I223" s="102">
        <f>COUNTIF(J223:V223,"&gt;0")</f>
        <v>0</v>
      </c>
      <c r="J223" s="126">
        <v>0</v>
      </c>
      <c r="K223" s="127">
        <v>0</v>
      </c>
      <c r="L223" s="127">
        <v>0</v>
      </c>
      <c r="M223" s="127">
        <v>0</v>
      </c>
      <c r="N223" s="127">
        <v>0</v>
      </c>
      <c r="O223" s="296">
        <v>0</v>
      </c>
      <c r="P223" s="126">
        <v>0</v>
      </c>
      <c r="Q223" s="202">
        <v>0</v>
      </c>
      <c r="R223" s="127">
        <v>0</v>
      </c>
      <c r="S223" s="127">
        <v>0</v>
      </c>
      <c r="T223" s="126">
        <v>0</v>
      </c>
      <c r="U223" s="213">
        <v>0</v>
      </c>
      <c r="V223" s="214">
        <v>0</v>
      </c>
      <c r="W223" s="182"/>
    </row>
    <row r="224" spans="1:23" x14ac:dyDescent="0.25">
      <c r="A224" s="162">
        <f>+IF(H224=H223,A223,ROW(A224)-1)</f>
        <v>129</v>
      </c>
      <c r="B224" s="15">
        <v>0</v>
      </c>
      <c r="C224" s="73">
        <f>IF(G224&gt;0,IF(B224=0,51-A224,B224-A224),0)</f>
        <v>0</v>
      </c>
      <c r="D224" s="80" t="s">
        <v>332</v>
      </c>
      <c r="E224" s="136" t="s">
        <v>333</v>
      </c>
      <c r="F224" s="60"/>
      <c r="G224" s="10">
        <f>SUM(J224:V224)</f>
        <v>0</v>
      </c>
      <c r="H224" s="218">
        <f>AVERAGE(LARGE(J224:V224,1),LARGE(J224:V224,2),LARGE(J224:V224,3),LARGE(J224:V224,4),LARGE(J224:V224,5),LARGE(J224:V224,6))</f>
        <v>0</v>
      </c>
      <c r="I224" s="102">
        <f>COUNTIF(J224:V224,"&gt;0")</f>
        <v>0</v>
      </c>
      <c r="J224" s="126">
        <v>0</v>
      </c>
      <c r="K224" s="127">
        <v>0</v>
      </c>
      <c r="L224" s="127">
        <v>0</v>
      </c>
      <c r="M224" s="127">
        <v>0</v>
      </c>
      <c r="N224" s="127">
        <v>0</v>
      </c>
      <c r="O224" s="296">
        <v>0</v>
      </c>
      <c r="P224" s="126">
        <v>0</v>
      </c>
      <c r="Q224" s="202">
        <v>0</v>
      </c>
      <c r="R224" s="127">
        <v>0</v>
      </c>
      <c r="S224" s="127">
        <v>0</v>
      </c>
      <c r="T224" s="126">
        <v>0</v>
      </c>
      <c r="U224" s="213">
        <v>0</v>
      </c>
      <c r="V224" s="214">
        <v>0</v>
      </c>
      <c r="W224" s="182"/>
    </row>
    <row r="225" spans="1:23" x14ac:dyDescent="0.25">
      <c r="A225" s="162">
        <f>+IF(H225=H224,A224,ROW(A225)-1)</f>
        <v>129</v>
      </c>
      <c r="B225" s="15">
        <v>0</v>
      </c>
      <c r="C225" s="73">
        <f>IF(G225&gt;0,IF(B225=0,51-A225,B225-A225),0)</f>
        <v>0</v>
      </c>
      <c r="D225" s="80" t="s">
        <v>425</v>
      </c>
      <c r="E225" s="136" t="s">
        <v>215</v>
      </c>
      <c r="F225" s="60"/>
      <c r="G225" s="10">
        <f>SUM(J225:V225)</f>
        <v>0</v>
      </c>
      <c r="H225" s="218">
        <f>AVERAGE(LARGE(J225:V225,1),LARGE(J225:V225,2),LARGE(J225:V225,3),LARGE(J225:V225,4),LARGE(J225:V225,5),LARGE(J225:V225,6))</f>
        <v>0</v>
      </c>
      <c r="I225" s="102">
        <f>COUNTIF(J225:V225,"&gt;0")</f>
        <v>0</v>
      </c>
      <c r="J225" s="126">
        <v>0</v>
      </c>
      <c r="K225" s="127">
        <v>0</v>
      </c>
      <c r="L225" s="127">
        <v>0</v>
      </c>
      <c r="M225" s="127">
        <v>0</v>
      </c>
      <c r="N225" s="127">
        <v>0</v>
      </c>
      <c r="O225" s="296">
        <v>0</v>
      </c>
      <c r="P225" s="126">
        <v>0</v>
      </c>
      <c r="Q225" s="202">
        <v>0</v>
      </c>
      <c r="R225" s="127">
        <v>0</v>
      </c>
      <c r="S225" s="127">
        <v>0</v>
      </c>
      <c r="T225" s="126">
        <v>0</v>
      </c>
      <c r="U225" s="213">
        <v>0</v>
      </c>
      <c r="V225" s="214">
        <v>0</v>
      </c>
      <c r="W225" s="182"/>
    </row>
    <row r="226" spans="1:23" x14ac:dyDescent="0.25">
      <c r="A226" s="162">
        <f>+IF(H226=H225,A225,ROW(A226)-1)</f>
        <v>129</v>
      </c>
      <c r="B226" s="15">
        <v>0</v>
      </c>
      <c r="C226" s="73">
        <f>IF(G226&gt;0,IF(B226=0,51-A226,B226-A226),0)</f>
        <v>0</v>
      </c>
      <c r="D226" s="80" t="s">
        <v>65</v>
      </c>
      <c r="E226" s="136" t="s">
        <v>64</v>
      </c>
      <c r="F226" s="60"/>
      <c r="G226" s="10">
        <f>SUM(J226:V226)</f>
        <v>0</v>
      </c>
      <c r="H226" s="218">
        <f>AVERAGE(LARGE(J226:V226,1),LARGE(J226:V226,2),LARGE(J226:V226,3),LARGE(J226:V226,4),LARGE(J226:V226,5),LARGE(J226:V226,6))</f>
        <v>0</v>
      </c>
      <c r="I226" s="102">
        <f>COUNTIF(J226:V226,"&gt;0")</f>
        <v>0</v>
      </c>
      <c r="J226" s="126">
        <v>0</v>
      </c>
      <c r="K226" s="127">
        <v>0</v>
      </c>
      <c r="L226" s="127">
        <v>0</v>
      </c>
      <c r="M226" s="127">
        <v>0</v>
      </c>
      <c r="N226" s="127">
        <v>0</v>
      </c>
      <c r="O226" s="296">
        <v>0</v>
      </c>
      <c r="P226" s="126">
        <v>0</v>
      </c>
      <c r="Q226" s="202">
        <v>0</v>
      </c>
      <c r="R226" s="127">
        <v>0</v>
      </c>
      <c r="S226" s="127">
        <v>0</v>
      </c>
      <c r="T226" s="126">
        <v>0</v>
      </c>
      <c r="U226" s="213">
        <v>0</v>
      </c>
      <c r="V226" s="214">
        <v>0</v>
      </c>
      <c r="W226" s="182"/>
    </row>
    <row r="227" spans="1:23" x14ac:dyDescent="0.25">
      <c r="A227" s="162">
        <f>+IF(H227=H226,A226,ROW(A227)-1)</f>
        <v>129</v>
      </c>
      <c r="B227" s="15">
        <v>0</v>
      </c>
      <c r="C227" s="73">
        <f>IF(G227&gt;0,IF(B227=0,51-A227,B227-A227),0)</f>
        <v>0</v>
      </c>
      <c r="D227" s="80" t="s">
        <v>337</v>
      </c>
      <c r="E227" s="136" t="s">
        <v>48</v>
      </c>
      <c r="F227" s="60" t="s">
        <v>583</v>
      </c>
      <c r="G227" s="10">
        <f>SUM(J227:V227)</f>
        <v>0</v>
      </c>
      <c r="H227" s="218">
        <f>AVERAGE(LARGE(J227:V227,1),LARGE(J227:V227,2),LARGE(J227:V227,3),LARGE(J227:V227,4),LARGE(J227:V227,5),LARGE(J227:V227,6))</f>
        <v>0</v>
      </c>
      <c r="I227" s="102">
        <f>COUNTIF(J227:V227,"&gt;0")</f>
        <v>0</v>
      </c>
      <c r="J227" s="126">
        <v>0</v>
      </c>
      <c r="K227" s="127">
        <v>0</v>
      </c>
      <c r="L227" s="127">
        <v>0</v>
      </c>
      <c r="M227" s="127">
        <v>0</v>
      </c>
      <c r="N227" s="127">
        <v>0</v>
      </c>
      <c r="O227" s="296">
        <v>0</v>
      </c>
      <c r="P227" s="126">
        <v>0</v>
      </c>
      <c r="Q227" s="202">
        <v>0</v>
      </c>
      <c r="R227" s="127">
        <v>0</v>
      </c>
      <c r="S227" s="127">
        <v>0</v>
      </c>
      <c r="T227" s="126">
        <v>0</v>
      </c>
      <c r="U227" s="213">
        <v>0</v>
      </c>
      <c r="V227" s="214">
        <v>0</v>
      </c>
      <c r="W227" s="182"/>
    </row>
    <row r="228" spans="1:23" x14ac:dyDescent="0.25">
      <c r="A228" s="162">
        <f>+IF(H228=H227,A227,ROW(A228)-1)</f>
        <v>129</v>
      </c>
      <c r="B228" s="15">
        <v>0</v>
      </c>
      <c r="C228" s="73">
        <f>IF(G228&gt;0,IF(B228=0,51-A228,B228-A228),0)</f>
        <v>0</v>
      </c>
      <c r="D228" s="80" t="s">
        <v>337</v>
      </c>
      <c r="E228" s="136" t="s">
        <v>64</v>
      </c>
      <c r="F228" s="60" t="s">
        <v>68</v>
      </c>
      <c r="G228" s="10">
        <f>SUM(J228:V228)</f>
        <v>0</v>
      </c>
      <c r="H228" s="218">
        <f>AVERAGE(LARGE(J228:V228,1),LARGE(J228:V228,2),LARGE(J228:V228,3),LARGE(J228:V228,4),LARGE(J228:V228,5),LARGE(J228:V228,6))</f>
        <v>0</v>
      </c>
      <c r="I228" s="102">
        <f>COUNTIF(J228:V228,"&gt;0")</f>
        <v>0</v>
      </c>
      <c r="J228" s="126">
        <v>0</v>
      </c>
      <c r="K228" s="127">
        <v>0</v>
      </c>
      <c r="L228" s="127">
        <v>0</v>
      </c>
      <c r="M228" s="127">
        <v>0</v>
      </c>
      <c r="N228" s="127">
        <v>0</v>
      </c>
      <c r="O228" s="296">
        <v>0</v>
      </c>
      <c r="P228" s="126">
        <v>0</v>
      </c>
      <c r="Q228" s="202">
        <v>0</v>
      </c>
      <c r="R228" s="127">
        <v>0</v>
      </c>
      <c r="S228" s="127">
        <v>0</v>
      </c>
      <c r="T228" s="126">
        <v>0</v>
      </c>
      <c r="U228" s="213">
        <v>0</v>
      </c>
      <c r="V228" s="214">
        <v>0</v>
      </c>
      <c r="W228" s="182"/>
    </row>
    <row r="229" spans="1:23" x14ac:dyDescent="0.25">
      <c r="A229" s="162">
        <f>+IF(H229=H228,A228,ROW(A229)-1)</f>
        <v>129</v>
      </c>
      <c r="B229" s="15">
        <v>0</v>
      </c>
      <c r="C229" s="73">
        <f>IF(G229&gt;0,IF(B229=0,51-A229,B229-A229),0)</f>
        <v>0</v>
      </c>
      <c r="D229" s="80" t="s">
        <v>649</v>
      </c>
      <c r="E229" s="136" t="s">
        <v>623</v>
      </c>
      <c r="F229" s="77" t="s">
        <v>662</v>
      </c>
      <c r="G229" s="10">
        <f>SUM(J229:V229)</f>
        <v>0</v>
      </c>
      <c r="H229" s="218">
        <f>AVERAGE(LARGE(J229:V229,1),LARGE(J229:V229,2),LARGE(J229:V229,3),LARGE(J229:V229,4),LARGE(J229:V229,5),LARGE(J229:V229,6))</f>
        <v>0</v>
      </c>
      <c r="I229" s="102">
        <f>COUNTIF(J229:V229,"&gt;0")</f>
        <v>0</v>
      </c>
      <c r="J229" s="126">
        <v>0</v>
      </c>
      <c r="K229" s="127">
        <v>0</v>
      </c>
      <c r="L229" s="127">
        <v>0</v>
      </c>
      <c r="M229" s="127">
        <v>0</v>
      </c>
      <c r="N229" s="127">
        <v>0</v>
      </c>
      <c r="O229" s="296">
        <v>0</v>
      </c>
      <c r="P229" s="126">
        <v>0</v>
      </c>
      <c r="Q229" s="202">
        <v>0</v>
      </c>
      <c r="R229" s="127">
        <v>0</v>
      </c>
      <c r="S229" s="127">
        <v>0</v>
      </c>
      <c r="T229" s="126">
        <v>0</v>
      </c>
      <c r="U229" s="213">
        <v>0</v>
      </c>
      <c r="V229" s="214">
        <v>0</v>
      </c>
      <c r="W229" s="182"/>
    </row>
    <row r="230" spans="1:23" x14ac:dyDescent="0.25">
      <c r="A230" s="162">
        <f>+IF(H230=H229,A229,ROW(A230)-1)</f>
        <v>129</v>
      </c>
      <c r="B230" s="15">
        <v>0</v>
      </c>
      <c r="C230" s="73">
        <f>IF(G230&gt;0,IF(B230=0,51-A230,B230-A230),0)</f>
        <v>0</v>
      </c>
      <c r="D230" s="243" t="s">
        <v>574</v>
      </c>
      <c r="E230" s="239" t="s">
        <v>577</v>
      </c>
      <c r="F230" s="246" t="s">
        <v>439</v>
      </c>
      <c r="G230" s="10">
        <f>SUM(J230:V230)</f>
        <v>0</v>
      </c>
      <c r="H230" s="218">
        <f>AVERAGE(LARGE(J230:V230,1),LARGE(J230:V230,2),LARGE(J230:V230,3),LARGE(J230:V230,4),LARGE(J230:V230,5),LARGE(J230:V230,6))</f>
        <v>0</v>
      </c>
      <c r="I230" s="102">
        <f>COUNTIF(J230:V230,"&gt;0")</f>
        <v>0</v>
      </c>
      <c r="J230" s="126">
        <v>0</v>
      </c>
      <c r="K230" s="127">
        <v>0</v>
      </c>
      <c r="L230" s="127">
        <v>0</v>
      </c>
      <c r="M230" s="127">
        <v>0</v>
      </c>
      <c r="N230" s="127">
        <v>0</v>
      </c>
      <c r="O230" s="296">
        <v>0</v>
      </c>
      <c r="P230" s="126">
        <v>0</v>
      </c>
      <c r="Q230" s="202">
        <v>0</v>
      </c>
      <c r="R230" s="127">
        <v>0</v>
      </c>
      <c r="S230" s="127">
        <v>0</v>
      </c>
      <c r="T230" s="126">
        <v>0</v>
      </c>
      <c r="U230" s="213">
        <v>0</v>
      </c>
      <c r="V230" s="214">
        <v>0</v>
      </c>
      <c r="W230" s="182"/>
    </row>
    <row r="231" spans="1:23" x14ac:dyDescent="0.25">
      <c r="A231" s="162">
        <f>+IF(H231=H230,A230,ROW(A231)-1)</f>
        <v>129</v>
      </c>
      <c r="B231" s="15">
        <v>0</v>
      </c>
      <c r="C231" s="73">
        <f>IF(G231&gt;0,IF(B231=0,51-A231,B231-A231),0)</f>
        <v>0</v>
      </c>
      <c r="D231" s="80" t="s">
        <v>90</v>
      </c>
      <c r="E231" s="136" t="s">
        <v>89</v>
      </c>
      <c r="F231" s="60" t="s">
        <v>68</v>
      </c>
      <c r="G231" s="10">
        <f>SUM(J231:V231)</f>
        <v>0</v>
      </c>
      <c r="H231" s="218">
        <f>AVERAGE(LARGE(J231:V231,1),LARGE(J231:V231,2),LARGE(J231:V231,3),LARGE(J231:V231,4),LARGE(J231:V231,5),LARGE(J231:V231,6))</f>
        <v>0</v>
      </c>
      <c r="I231" s="102">
        <f>COUNTIF(J231:V231,"&gt;0")</f>
        <v>0</v>
      </c>
      <c r="J231" s="126">
        <v>0</v>
      </c>
      <c r="K231" s="127">
        <v>0</v>
      </c>
      <c r="L231" s="127">
        <v>0</v>
      </c>
      <c r="M231" s="127">
        <v>0</v>
      </c>
      <c r="N231" s="127">
        <v>0</v>
      </c>
      <c r="O231" s="296">
        <v>0</v>
      </c>
      <c r="P231" s="126">
        <v>0</v>
      </c>
      <c r="Q231" s="202">
        <v>0</v>
      </c>
      <c r="R231" s="127">
        <v>0</v>
      </c>
      <c r="S231" s="127">
        <v>0</v>
      </c>
      <c r="T231" s="126">
        <v>0</v>
      </c>
      <c r="U231" s="213">
        <v>0</v>
      </c>
      <c r="V231" s="214">
        <v>0</v>
      </c>
      <c r="W231" s="182"/>
    </row>
    <row r="232" spans="1:23" x14ac:dyDescent="0.25">
      <c r="A232" s="162">
        <f>+IF(H232=H231,A231,ROW(A232)-1)</f>
        <v>129</v>
      </c>
      <c r="B232" s="15">
        <v>0</v>
      </c>
      <c r="C232" s="73">
        <f>IF(G232&gt;0,IF(B232=0,51-A232,B232-A232),0)</f>
        <v>0</v>
      </c>
      <c r="D232" s="243" t="s">
        <v>484</v>
      </c>
      <c r="E232" s="239" t="s">
        <v>485</v>
      </c>
      <c r="F232" s="240" t="s">
        <v>284</v>
      </c>
      <c r="G232" s="10">
        <f>SUM(J232:V232)</f>
        <v>0</v>
      </c>
      <c r="H232" s="218">
        <f>AVERAGE(LARGE(J232:V232,1),LARGE(J232:V232,2),LARGE(J232:V232,3),LARGE(J232:V232,4),LARGE(J232:V232,5),LARGE(J232:V232,6))</f>
        <v>0</v>
      </c>
      <c r="I232" s="102">
        <f>COUNTIF(J232:V232,"&gt;0")</f>
        <v>0</v>
      </c>
      <c r="J232" s="126">
        <v>0</v>
      </c>
      <c r="K232" s="127">
        <v>0</v>
      </c>
      <c r="L232" s="127">
        <v>0</v>
      </c>
      <c r="M232" s="127">
        <v>0</v>
      </c>
      <c r="N232" s="127">
        <v>0</v>
      </c>
      <c r="O232" s="296">
        <v>0</v>
      </c>
      <c r="P232" s="126">
        <v>0</v>
      </c>
      <c r="Q232" s="202">
        <v>0</v>
      </c>
      <c r="R232" s="127">
        <v>0</v>
      </c>
      <c r="S232" s="127">
        <v>0</v>
      </c>
      <c r="T232" s="126">
        <v>0</v>
      </c>
      <c r="U232" s="213">
        <v>0</v>
      </c>
      <c r="V232" s="214">
        <v>0</v>
      </c>
      <c r="W232" s="182"/>
    </row>
    <row r="233" spans="1:23" x14ac:dyDescent="0.25">
      <c r="A233" s="162">
        <f>+IF(H233=H232,A232,ROW(A233)-1)</f>
        <v>129</v>
      </c>
      <c r="B233" s="15">
        <v>0</v>
      </c>
      <c r="C233" s="73">
        <f>IF(G233&gt;0,IF(B233=0,51-A233,B233-A233),0)</f>
        <v>0</v>
      </c>
      <c r="D233" s="80" t="s">
        <v>552</v>
      </c>
      <c r="E233" s="136" t="s">
        <v>52</v>
      </c>
      <c r="F233" s="40" t="s">
        <v>583</v>
      </c>
      <c r="G233" s="10">
        <f>SUM(J233:V233)</f>
        <v>0</v>
      </c>
      <c r="H233" s="218">
        <f>AVERAGE(LARGE(J233:V233,1),LARGE(J233:V233,2),LARGE(J233:V233,3),LARGE(J233:V233,4),LARGE(J233:V233,5),LARGE(J233:V233,6))</f>
        <v>0</v>
      </c>
      <c r="I233" s="102">
        <f>COUNTIF(J233:V233,"&gt;0")</f>
        <v>0</v>
      </c>
      <c r="J233" s="126">
        <v>0</v>
      </c>
      <c r="K233" s="127">
        <v>0</v>
      </c>
      <c r="L233" s="127">
        <v>0</v>
      </c>
      <c r="M233" s="127">
        <v>0</v>
      </c>
      <c r="N233" s="127">
        <v>0</v>
      </c>
      <c r="O233" s="296">
        <v>0</v>
      </c>
      <c r="P233" s="126">
        <v>0</v>
      </c>
      <c r="Q233" s="202">
        <v>0</v>
      </c>
      <c r="R233" s="127">
        <v>0</v>
      </c>
      <c r="S233" s="127">
        <v>0</v>
      </c>
      <c r="T233" s="126">
        <v>0</v>
      </c>
      <c r="U233" s="213">
        <v>0</v>
      </c>
      <c r="V233" s="214">
        <v>0</v>
      </c>
      <c r="W233" s="182"/>
    </row>
    <row r="234" spans="1:23" x14ac:dyDescent="0.25">
      <c r="A234" s="162">
        <f>+IF(H234=H233,A233,ROW(A234)-1)</f>
        <v>129</v>
      </c>
      <c r="B234" s="15">
        <v>0</v>
      </c>
      <c r="C234" s="73">
        <f>IF(G234&gt;0,IF(B234=0,51-A234,B234-A234),0)</f>
        <v>0</v>
      </c>
      <c r="D234" s="80" t="s">
        <v>107</v>
      </c>
      <c r="E234" s="135" t="s">
        <v>9</v>
      </c>
      <c r="F234" s="40" t="s">
        <v>584</v>
      </c>
      <c r="G234" s="10">
        <f>SUM(J234:V234)</f>
        <v>0</v>
      </c>
      <c r="H234" s="218">
        <f>AVERAGE(LARGE(J234:V234,1),LARGE(J234:V234,2),LARGE(J234:V234,3),LARGE(J234:V234,4),LARGE(J234:V234,5),LARGE(J234:V234,6))</f>
        <v>0</v>
      </c>
      <c r="I234" s="102">
        <f>COUNTIF(J234:V234,"&gt;0")</f>
        <v>0</v>
      </c>
      <c r="J234" s="126">
        <v>0</v>
      </c>
      <c r="K234" s="127">
        <v>0</v>
      </c>
      <c r="L234" s="127">
        <v>0</v>
      </c>
      <c r="M234" s="127">
        <v>0</v>
      </c>
      <c r="N234" s="127">
        <v>0</v>
      </c>
      <c r="O234" s="296">
        <v>0</v>
      </c>
      <c r="P234" s="126">
        <v>0</v>
      </c>
      <c r="Q234" s="202">
        <v>0</v>
      </c>
      <c r="R234" s="127">
        <v>0</v>
      </c>
      <c r="S234" s="127">
        <v>0</v>
      </c>
      <c r="T234" s="126">
        <v>0</v>
      </c>
      <c r="U234" s="213">
        <v>0</v>
      </c>
      <c r="V234" s="214">
        <v>0</v>
      </c>
      <c r="W234" s="182"/>
    </row>
    <row r="235" spans="1:23" x14ac:dyDescent="0.25">
      <c r="A235" s="162">
        <f>+IF(H235=H234,A234,ROW(A235)-1)</f>
        <v>129</v>
      </c>
      <c r="B235" s="15">
        <v>0</v>
      </c>
      <c r="C235" s="73">
        <f>IF(G235&gt;0,IF(B235=0,51-A235,B235-A235),0)</f>
        <v>0</v>
      </c>
      <c r="D235" s="80" t="s">
        <v>350</v>
      </c>
      <c r="E235" s="136" t="s">
        <v>80</v>
      </c>
      <c r="F235" s="60"/>
      <c r="G235" s="10">
        <f>SUM(J235:V235)</f>
        <v>0</v>
      </c>
      <c r="H235" s="218">
        <f>AVERAGE(LARGE(J235:V235,1),LARGE(J235:V235,2),LARGE(J235:V235,3),LARGE(J235:V235,4),LARGE(J235:V235,5),LARGE(J235:V235,6))</f>
        <v>0</v>
      </c>
      <c r="I235" s="102">
        <f>COUNTIF(J235:V235,"&gt;0")</f>
        <v>0</v>
      </c>
      <c r="J235" s="126">
        <v>0</v>
      </c>
      <c r="K235" s="127">
        <v>0</v>
      </c>
      <c r="L235" s="127">
        <v>0</v>
      </c>
      <c r="M235" s="127">
        <v>0</v>
      </c>
      <c r="N235" s="127">
        <v>0</v>
      </c>
      <c r="O235" s="296">
        <v>0</v>
      </c>
      <c r="P235" s="126">
        <v>0</v>
      </c>
      <c r="Q235" s="202">
        <v>0</v>
      </c>
      <c r="R235" s="127">
        <v>0</v>
      </c>
      <c r="S235" s="127">
        <v>0</v>
      </c>
      <c r="T235" s="126">
        <v>0</v>
      </c>
      <c r="U235" s="213">
        <v>0</v>
      </c>
      <c r="V235" s="214">
        <v>0</v>
      </c>
      <c r="W235" s="182"/>
    </row>
    <row r="236" spans="1:23" ht="26.4" x14ac:dyDescent="0.25">
      <c r="A236" s="162">
        <f>+IF(H236=H235,A235,ROW(A236)-1)</f>
        <v>129</v>
      </c>
      <c r="B236" s="15">
        <v>0</v>
      </c>
      <c r="C236" s="73">
        <f>IF(G236&gt;0,IF(B236=0,51-A236,B236-A236),0)</f>
        <v>0</v>
      </c>
      <c r="D236" s="243" t="s">
        <v>51</v>
      </c>
      <c r="E236" s="239" t="s">
        <v>50</v>
      </c>
      <c r="F236" s="240"/>
      <c r="G236" s="10">
        <f>SUM(J236:V236)</f>
        <v>0</v>
      </c>
      <c r="H236" s="218">
        <f>AVERAGE(LARGE(J236:V236,1),LARGE(J236:V236,2),LARGE(J236:V236,3),LARGE(J236:V236,4),LARGE(J236:V236,5),LARGE(J236:V236,6))</f>
        <v>0</v>
      </c>
      <c r="I236" s="102">
        <f>COUNTIF(J236:V236,"&gt;0")</f>
        <v>0</v>
      </c>
      <c r="J236" s="126">
        <v>0</v>
      </c>
      <c r="K236" s="127">
        <v>0</v>
      </c>
      <c r="L236" s="127">
        <v>0</v>
      </c>
      <c r="M236" s="127">
        <v>0</v>
      </c>
      <c r="N236" s="127">
        <v>0</v>
      </c>
      <c r="O236" s="296">
        <v>0</v>
      </c>
      <c r="P236" s="126">
        <v>0</v>
      </c>
      <c r="Q236" s="202">
        <v>0</v>
      </c>
      <c r="R236" s="127">
        <v>0</v>
      </c>
      <c r="S236" s="127">
        <v>0</v>
      </c>
      <c r="T236" s="126">
        <v>0</v>
      </c>
      <c r="U236" s="213">
        <v>0</v>
      </c>
      <c r="V236" s="214">
        <v>0</v>
      </c>
      <c r="W236" s="182"/>
    </row>
    <row r="237" spans="1:23" x14ac:dyDescent="0.25">
      <c r="A237" s="162">
        <f>+IF(H237=H236,A236,ROW(A237)-1)</f>
        <v>129</v>
      </c>
      <c r="B237" s="15">
        <v>0</v>
      </c>
      <c r="C237" s="73">
        <f>IF(G237&gt;0,IF(B237=0,51-A237,B237-A237),0)</f>
        <v>0</v>
      </c>
      <c r="D237" s="80" t="s">
        <v>116</v>
      </c>
      <c r="E237" s="136" t="s">
        <v>115</v>
      </c>
      <c r="F237" s="60" t="s">
        <v>581</v>
      </c>
      <c r="G237" s="10">
        <f>SUM(J237:V237)</f>
        <v>0</v>
      </c>
      <c r="H237" s="218">
        <f>AVERAGE(LARGE(J237:V237,1),LARGE(J237:V237,2),LARGE(J237:V237,3),LARGE(J237:V237,4),LARGE(J237:V237,5),LARGE(J237:V237,6))</f>
        <v>0</v>
      </c>
      <c r="I237" s="102">
        <f>COUNTIF(J237:V237,"&gt;0")</f>
        <v>0</v>
      </c>
      <c r="J237" s="126">
        <v>0</v>
      </c>
      <c r="K237" s="127">
        <v>0</v>
      </c>
      <c r="L237" s="127">
        <v>0</v>
      </c>
      <c r="M237" s="127">
        <v>0</v>
      </c>
      <c r="N237" s="127">
        <v>0</v>
      </c>
      <c r="O237" s="296">
        <v>0</v>
      </c>
      <c r="P237" s="126">
        <v>0</v>
      </c>
      <c r="Q237" s="202">
        <v>0</v>
      </c>
      <c r="R237" s="127">
        <v>0</v>
      </c>
      <c r="S237" s="127">
        <v>0</v>
      </c>
      <c r="T237" s="126">
        <v>0</v>
      </c>
      <c r="U237" s="213">
        <v>0</v>
      </c>
      <c r="V237" s="214">
        <v>0</v>
      </c>
      <c r="W237" s="182"/>
    </row>
    <row r="238" spans="1:23" x14ac:dyDescent="0.25">
      <c r="A238" s="162">
        <f>+IF(H238=H237,A237,ROW(A238)-1)</f>
        <v>129</v>
      </c>
      <c r="B238" s="15">
        <v>0</v>
      </c>
      <c r="C238" s="73">
        <f>IF(G238&gt;0,IF(B238=0,51-A238,B238-A238),0)</f>
        <v>0</v>
      </c>
      <c r="D238" s="243" t="s">
        <v>133</v>
      </c>
      <c r="E238" s="239" t="s">
        <v>132</v>
      </c>
      <c r="F238" s="240" t="s">
        <v>284</v>
      </c>
      <c r="G238" s="10">
        <f>SUM(J238:V238)</f>
        <v>0</v>
      </c>
      <c r="H238" s="218">
        <f>AVERAGE(LARGE(J238:V238,1),LARGE(J238:V238,2),LARGE(J238:V238,3),LARGE(J238:V238,4),LARGE(J238:V238,5),LARGE(J238:V238,6))</f>
        <v>0</v>
      </c>
      <c r="I238" s="102">
        <f>COUNTIF(J238:V238,"&gt;0")</f>
        <v>0</v>
      </c>
      <c r="J238" s="126">
        <v>0</v>
      </c>
      <c r="K238" s="127">
        <v>0</v>
      </c>
      <c r="L238" s="127">
        <v>0</v>
      </c>
      <c r="M238" s="127">
        <v>0</v>
      </c>
      <c r="N238" s="127">
        <v>0</v>
      </c>
      <c r="O238" s="296">
        <v>0</v>
      </c>
      <c r="P238" s="126">
        <v>0</v>
      </c>
      <c r="Q238" s="202">
        <v>0</v>
      </c>
      <c r="R238" s="127">
        <v>0</v>
      </c>
      <c r="S238" s="127">
        <v>0</v>
      </c>
      <c r="T238" s="126">
        <v>0</v>
      </c>
      <c r="U238" s="213">
        <v>0</v>
      </c>
      <c r="V238" s="214">
        <v>0</v>
      </c>
      <c r="W238" s="182"/>
    </row>
    <row r="239" spans="1:23" x14ac:dyDescent="0.25">
      <c r="A239" s="162">
        <f>+IF(H239=H238,A238,ROW(A239)-1)</f>
        <v>129</v>
      </c>
      <c r="B239" s="15">
        <v>0</v>
      </c>
      <c r="C239" s="73">
        <f>IF(G239&gt;0,IF(B239=0,51-A239,B239-A239),0)</f>
        <v>0</v>
      </c>
      <c r="D239" s="80" t="s">
        <v>252</v>
      </c>
      <c r="E239" s="136" t="s">
        <v>66</v>
      </c>
      <c r="F239" s="60" t="s">
        <v>354</v>
      </c>
      <c r="G239" s="10">
        <f>SUM(J239:V239)</f>
        <v>0</v>
      </c>
      <c r="H239" s="218">
        <f>AVERAGE(LARGE(J239:V239,1),LARGE(J239:V239,2),LARGE(J239:V239,3),LARGE(J239:V239,4),LARGE(J239:V239,5),LARGE(J239:V239,6))</f>
        <v>0</v>
      </c>
      <c r="I239" s="102">
        <f>COUNTIF(J239:V239,"&gt;0")</f>
        <v>0</v>
      </c>
      <c r="J239" s="126">
        <v>0</v>
      </c>
      <c r="K239" s="127">
        <v>0</v>
      </c>
      <c r="L239" s="127">
        <v>0</v>
      </c>
      <c r="M239" s="127">
        <v>0</v>
      </c>
      <c r="N239" s="127">
        <v>0</v>
      </c>
      <c r="O239" s="296">
        <v>0</v>
      </c>
      <c r="P239" s="126">
        <v>0</v>
      </c>
      <c r="Q239" s="202">
        <v>0</v>
      </c>
      <c r="R239" s="127">
        <v>0</v>
      </c>
      <c r="S239" s="127">
        <v>0</v>
      </c>
      <c r="T239" s="126">
        <v>0</v>
      </c>
      <c r="U239" s="213">
        <v>0</v>
      </c>
      <c r="V239" s="214">
        <v>0</v>
      </c>
      <c r="W239" s="182"/>
    </row>
    <row r="240" spans="1:23" x14ac:dyDescent="0.25">
      <c r="A240" s="162">
        <f>+IF(H240=H239,A239,ROW(A240)-1)</f>
        <v>129</v>
      </c>
      <c r="B240" s="15">
        <v>0</v>
      </c>
      <c r="C240" s="73">
        <f>IF(G240&gt;0,IF(B240=0,51-A240,B240-A240),0)</f>
        <v>0</v>
      </c>
      <c r="D240" s="80" t="s">
        <v>429</v>
      </c>
      <c r="E240" s="136" t="s">
        <v>428</v>
      </c>
      <c r="F240" s="60"/>
      <c r="G240" s="10">
        <f>SUM(J240:V240)</f>
        <v>0</v>
      </c>
      <c r="H240" s="218">
        <f>AVERAGE(LARGE(J240:V240,1),LARGE(J240:V240,2),LARGE(J240:V240,3),LARGE(J240:V240,4),LARGE(J240:V240,5),LARGE(J240:V240,6))</f>
        <v>0</v>
      </c>
      <c r="I240" s="102">
        <f>COUNTIF(J240:V240,"&gt;0")</f>
        <v>0</v>
      </c>
      <c r="J240" s="126">
        <v>0</v>
      </c>
      <c r="K240" s="127">
        <v>0</v>
      </c>
      <c r="L240" s="127">
        <v>0</v>
      </c>
      <c r="M240" s="127">
        <v>0</v>
      </c>
      <c r="N240" s="127">
        <v>0</v>
      </c>
      <c r="O240" s="296">
        <v>0</v>
      </c>
      <c r="P240" s="126">
        <v>0</v>
      </c>
      <c r="Q240" s="202">
        <v>0</v>
      </c>
      <c r="R240" s="127">
        <v>0</v>
      </c>
      <c r="S240" s="127">
        <v>0</v>
      </c>
      <c r="T240" s="126">
        <v>0</v>
      </c>
      <c r="U240" s="213">
        <v>0</v>
      </c>
      <c r="V240" s="214">
        <v>0</v>
      </c>
      <c r="W240" s="182"/>
    </row>
    <row r="241" spans="1:23" x14ac:dyDescent="0.25">
      <c r="A241" s="162">
        <f>+IF(H241=H240,A240,ROW(A241)-1)</f>
        <v>129</v>
      </c>
      <c r="B241" s="15">
        <v>0</v>
      </c>
      <c r="C241" s="73">
        <f>IF(G241&gt;0,IF(B241=0,51-A241,B241-A241),0)</f>
        <v>0</v>
      </c>
      <c r="D241" s="80" t="s">
        <v>431</v>
      </c>
      <c r="E241" s="136" t="s">
        <v>99</v>
      </c>
      <c r="F241" s="60"/>
      <c r="G241" s="10">
        <f>SUM(J241:V241)</f>
        <v>0</v>
      </c>
      <c r="H241" s="218">
        <f>AVERAGE(LARGE(J241:V241,1),LARGE(J241:V241,2),LARGE(J241:V241,3),LARGE(J241:V241,4),LARGE(J241:V241,5),LARGE(J241:V241,6))</f>
        <v>0</v>
      </c>
      <c r="I241" s="102">
        <f>COUNTIF(J241:V241,"&gt;0")</f>
        <v>0</v>
      </c>
      <c r="J241" s="126">
        <v>0</v>
      </c>
      <c r="K241" s="127">
        <v>0</v>
      </c>
      <c r="L241" s="127">
        <v>0</v>
      </c>
      <c r="M241" s="127">
        <v>0</v>
      </c>
      <c r="N241" s="127">
        <v>0</v>
      </c>
      <c r="O241" s="296">
        <v>0</v>
      </c>
      <c r="P241" s="126">
        <v>0</v>
      </c>
      <c r="Q241" s="202">
        <v>0</v>
      </c>
      <c r="R241" s="127">
        <v>0</v>
      </c>
      <c r="S241" s="127">
        <v>0</v>
      </c>
      <c r="T241" s="126">
        <v>0</v>
      </c>
      <c r="U241" s="213">
        <v>0</v>
      </c>
      <c r="V241" s="214">
        <v>0</v>
      </c>
      <c r="W241" s="182"/>
    </row>
    <row r="242" spans="1:23" x14ac:dyDescent="0.25">
      <c r="A242" s="162">
        <f>+IF(H242=H241,A241,ROW(A242)-1)</f>
        <v>129</v>
      </c>
      <c r="B242" s="15">
        <v>0</v>
      </c>
      <c r="C242" s="73">
        <f>IF(G242&gt;0,IF(B242=0,51-A242,B242-A242),0)</f>
        <v>0</v>
      </c>
      <c r="D242" s="80" t="s">
        <v>292</v>
      </c>
      <c r="E242" s="136" t="s">
        <v>293</v>
      </c>
      <c r="F242" s="60"/>
      <c r="G242" s="10">
        <f>SUM(J242:V242)</f>
        <v>0</v>
      </c>
      <c r="H242" s="218">
        <f>AVERAGE(LARGE(J242:V242,1),LARGE(J242:V242,2),LARGE(J242:V242,3),LARGE(J242:V242,4),LARGE(J242:V242,5),LARGE(J242:V242,6))</f>
        <v>0</v>
      </c>
      <c r="I242" s="102">
        <f>COUNTIF(J242:V242,"&gt;0")</f>
        <v>0</v>
      </c>
      <c r="J242" s="126">
        <v>0</v>
      </c>
      <c r="K242" s="127">
        <v>0</v>
      </c>
      <c r="L242" s="127">
        <v>0</v>
      </c>
      <c r="M242" s="127">
        <v>0</v>
      </c>
      <c r="N242" s="127">
        <v>0</v>
      </c>
      <c r="O242" s="296">
        <v>0</v>
      </c>
      <c r="P242" s="126">
        <v>0</v>
      </c>
      <c r="Q242" s="202">
        <v>0</v>
      </c>
      <c r="R242" s="127">
        <v>0</v>
      </c>
      <c r="S242" s="127">
        <v>0</v>
      </c>
      <c r="T242" s="126">
        <v>0</v>
      </c>
      <c r="U242" s="213">
        <v>0</v>
      </c>
      <c r="V242" s="214">
        <v>0</v>
      </c>
      <c r="W242" s="182"/>
    </row>
    <row r="243" spans="1:23" x14ac:dyDescent="0.25">
      <c r="A243" s="162">
        <f>+IF(H243=H242,A242,ROW(A243)-1)</f>
        <v>129</v>
      </c>
      <c r="B243" s="15">
        <v>0</v>
      </c>
      <c r="C243" s="73">
        <f>IF(G243&gt;0,IF(B243=0,51-A243,B243-A243),0)</f>
        <v>0</v>
      </c>
      <c r="D243" s="80" t="s">
        <v>424</v>
      </c>
      <c r="E243" s="136" t="s">
        <v>62</v>
      </c>
      <c r="F243" s="60"/>
      <c r="G243" s="10">
        <f>SUM(J243:V243)</f>
        <v>0</v>
      </c>
      <c r="H243" s="218">
        <f>AVERAGE(LARGE(J243:V243,1),LARGE(J243:V243,2),LARGE(J243:V243,3),LARGE(J243:V243,4),LARGE(J243:V243,5),LARGE(J243:V243,6))</f>
        <v>0</v>
      </c>
      <c r="I243" s="102">
        <f>COUNTIF(J243:V243,"&gt;0")</f>
        <v>0</v>
      </c>
      <c r="J243" s="126">
        <v>0</v>
      </c>
      <c r="K243" s="127">
        <v>0</v>
      </c>
      <c r="L243" s="127">
        <v>0</v>
      </c>
      <c r="M243" s="127">
        <v>0</v>
      </c>
      <c r="N243" s="127">
        <v>0</v>
      </c>
      <c r="O243" s="296">
        <v>0</v>
      </c>
      <c r="P243" s="126">
        <v>0</v>
      </c>
      <c r="Q243" s="202">
        <v>0</v>
      </c>
      <c r="R243" s="127">
        <v>0</v>
      </c>
      <c r="S243" s="127">
        <v>0</v>
      </c>
      <c r="T243" s="126">
        <v>0</v>
      </c>
      <c r="U243" s="213">
        <v>0</v>
      </c>
      <c r="V243" s="214">
        <v>0</v>
      </c>
      <c r="W243" s="182"/>
    </row>
    <row r="244" spans="1:23" x14ac:dyDescent="0.25">
      <c r="A244" s="162">
        <f>+IF(H244=H243,A243,ROW(A244)-1)</f>
        <v>129</v>
      </c>
      <c r="B244" s="15">
        <v>0</v>
      </c>
      <c r="C244" s="73">
        <f>IF(G244&gt;0,IF(B244=0,51-A244,B244-A244),0)</f>
        <v>0</v>
      </c>
      <c r="D244" s="80" t="s">
        <v>117</v>
      </c>
      <c r="E244" s="136" t="s">
        <v>110</v>
      </c>
      <c r="F244" s="60" t="s">
        <v>578</v>
      </c>
      <c r="G244" s="10">
        <f>SUM(J244:V244)</f>
        <v>0</v>
      </c>
      <c r="H244" s="218">
        <f>AVERAGE(LARGE(J244:V244,1),LARGE(J244:V244,2),LARGE(J244:V244,3),LARGE(J244:V244,4),LARGE(J244:V244,5),LARGE(J244:V244,6))</f>
        <v>0</v>
      </c>
      <c r="I244" s="102">
        <f>COUNTIF(J244:V244,"&gt;0")</f>
        <v>0</v>
      </c>
      <c r="J244" s="126">
        <v>0</v>
      </c>
      <c r="K244" s="127">
        <v>0</v>
      </c>
      <c r="L244" s="127">
        <v>0</v>
      </c>
      <c r="M244" s="127">
        <v>0</v>
      </c>
      <c r="N244" s="127">
        <v>0</v>
      </c>
      <c r="O244" s="296">
        <v>0</v>
      </c>
      <c r="P244" s="126">
        <v>0</v>
      </c>
      <c r="Q244" s="202">
        <v>0</v>
      </c>
      <c r="R244" s="127">
        <v>0</v>
      </c>
      <c r="S244" s="127">
        <v>0</v>
      </c>
      <c r="T244" s="126">
        <v>0</v>
      </c>
      <c r="U244" s="213">
        <v>0</v>
      </c>
      <c r="V244" s="214">
        <v>0</v>
      </c>
      <c r="W244" s="182"/>
    </row>
    <row r="245" spans="1:23" x14ac:dyDescent="0.25">
      <c r="A245" s="162">
        <f>+IF(H245=H244,A244,ROW(A245)-1)</f>
        <v>129</v>
      </c>
      <c r="B245" s="15">
        <v>0</v>
      </c>
      <c r="C245" s="73">
        <f>IF(G245&gt;0,IF(B245=0,51-A245,B245-A245),0)</f>
        <v>0</v>
      </c>
      <c r="D245" s="80" t="s">
        <v>410</v>
      </c>
      <c r="E245" s="136" t="s">
        <v>144</v>
      </c>
      <c r="F245" s="60"/>
      <c r="G245" s="10">
        <f>SUM(J245:V245)</f>
        <v>0</v>
      </c>
      <c r="H245" s="218">
        <f>AVERAGE(LARGE(J245:V245,1),LARGE(J245:V245,2),LARGE(J245:V245,3),LARGE(J245:V245,4),LARGE(J245:V245,5),LARGE(J245:V245,6))</f>
        <v>0</v>
      </c>
      <c r="I245" s="102">
        <f>COUNTIF(J245:V245,"&gt;0")</f>
        <v>0</v>
      </c>
      <c r="J245" s="126">
        <v>0</v>
      </c>
      <c r="K245" s="127">
        <v>0</v>
      </c>
      <c r="L245" s="127">
        <v>0</v>
      </c>
      <c r="M245" s="127">
        <v>0</v>
      </c>
      <c r="N245" s="127">
        <v>0</v>
      </c>
      <c r="O245" s="296">
        <v>0</v>
      </c>
      <c r="P245" s="126">
        <v>0</v>
      </c>
      <c r="Q245" s="202">
        <v>0</v>
      </c>
      <c r="R245" s="127">
        <v>0</v>
      </c>
      <c r="S245" s="127">
        <v>0</v>
      </c>
      <c r="T245" s="126">
        <v>0</v>
      </c>
      <c r="U245" s="213">
        <v>0</v>
      </c>
      <c r="V245" s="214">
        <v>0</v>
      </c>
      <c r="W245" s="182"/>
    </row>
    <row r="246" spans="1:23" x14ac:dyDescent="0.25">
      <c r="A246" s="162">
        <f>+IF(H246=H245,A245,ROW(A246)-1)</f>
        <v>129</v>
      </c>
      <c r="B246" s="15">
        <v>0</v>
      </c>
      <c r="C246" s="73">
        <f>IF(G246&gt;0,IF(B246=0,51-A246,B246-A246),0)</f>
        <v>0</v>
      </c>
      <c r="D246" s="80" t="s">
        <v>404</v>
      </c>
      <c r="E246" s="136" t="s">
        <v>405</v>
      </c>
      <c r="F246" s="60" t="s">
        <v>582</v>
      </c>
      <c r="G246" s="10">
        <f>SUM(J246:V246)</f>
        <v>0</v>
      </c>
      <c r="H246" s="218">
        <f>AVERAGE(LARGE(J246:V246,1),LARGE(J246:V246,2),LARGE(J246:V246,3),LARGE(J246:V246,4),LARGE(J246:V246,5),LARGE(J246:V246,6))</f>
        <v>0</v>
      </c>
      <c r="I246" s="102">
        <f>COUNTIF(J246:V246,"&gt;0")</f>
        <v>0</v>
      </c>
      <c r="J246" s="126">
        <v>0</v>
      </c>
      <c r="K246" s="127">
        <v>0</v>
      </c>
      <c r="L246" s="127">
        <v>0</v>
      </c>
      <c r="M246" s="127">
        <v>0</v>
      </c>
      <c r="N246" s="127">
        <v>0</v>
      </c>
      <c r="O246" s="296">
        <v>0</v>
      </c>
      <c r="P246" s="126">
        <v>0</v>
      </c>
      <c r="Q246" s="202">
        <v>0</v>
      </c>
      <c r="R246" s="127">
        <v>0</v>
      </c>
      <c r="S246" s="127">
        <v>0</v>
      </c>
      <c r="T246" s="126">
        <v>0</v>
      </c>
      <c r="U246" s="213">
        <v>0</v>
      </c>
      <c r="V246" s="214">
        <v>0</v>
      </c>
      <c r="W246" s="182"/>
    </row>
    <row r="247" spans="1:23" x14ac:dyDescent="0.25">
      <c r="A247" s="162">
        <f>+IF(H247=H246,A246,ROW(A247)-1)</f>
        <v>129</v>
      </c>
      <c r="B247" s="15">
        <v>0</v>
      </c>
      <c r="C247" s="73">
        <f>IF(G247&gt;0,IF(B247=0,51-A247,B247-A247),0)</f>
        <v>0</v>
      </c>
      <c r="D247" s="80" t="s">
        <v>495</v>
      </c>
      <c r="E247" s="136" t="s">
        <v>293</v>
      </c>
      <c r="F247" s="60" t="s">
        <v>583</v>
      </c>
      <c r="G247" s="10">
        <f>SUM(J247:V247)</f>
        <v>0</v>
      </c>
      <c r="H247" s="218">
        <f>AVERAGE(LARGE(J247:V247,1),LARGE(J247:V247,2),LARGE(J247:V247,3),LARGE(J247:V247,4),LARGE(J247:V247,5),LARGE(J247:V247,6))</f>
        <v>0</v>
      </c>
      <c r="I247" s="102">
        <f>COUNTIF(J247:V247,"&gt;0")</f>
        <v>0</v>
      </c>
      <c r="J247" s="126">
        <v>0</v>
      </c>
      <c r="K247" s="127">
        <v>0</v>
      </c>
      <c r="L247" s="127">
        <v>0</v>
      </c>
      <c r="M247" s="127">
        <v>0</v>
      </c>
      <c r="N247" s="127">
        <v>0</v>
      </c>
      <c r="O247" s="296">
        <v>0</v>
      </c>
      <c r="P247" s="126">
        <v>0</v>
      </c>
      <c r="Q247" s="202">
        <v>0</v>
      </c>
      <c r="R247" s="127">
        <v>0</v>
      </c>
      <c r="S247" s="127">
        <v>0</v>
      </c>
      <c r="T247" s="126">
        <v>0</v>
      </c>
      <c r="U247" s="213">
        <v>0</v>
      </c>
      <c r="V247" s="214">
        <v>0</v>
      </c>
      <c r="W247" s="182"/>
    </row>
    <row r="248" spans="1:23" x14ac:dyDescent="0.25">
      <c r="A248" s="162">
        <f>+IF(H248=H247,A247,ROW(A248)-1)</f>
        <v>129</v>
      </c>
      <c r="B248" s="15">
        <v>0</v>
      </c>
      <c r="C248" s="73">
        <f>IF(G248&gt;0,IF(B248=0,51-A248,B248-A248),0)</f>
        <v>0</v>
      </c>
      <c r="D248" s="80" t="s">
        <v>515</v>
      </c>
      <c r="E248" s="136" t="s">
        <v>96</v>
      </c>
      <c r="F248" s="60"/>
      <c r="G248" s="10">
        <f>SUM(J248:V248)</f>
        <v>0</v>
      </c>
      <c r="H248" s="218">
        <f>AVERAGE(LARGE(J248:V248,1),LARGE(J248:V248,2),LARGE(J248:V248,3),LARGE(J248:V248,4),LARGE(J248:V248,5),LARGE(J248:V248,6))</f>
        <v>0</v>
      </c>
      <c r="I248" s="102">
        <f>COUNTIF(J248:V248,"&gt;0")</f>
        <v>0</v>
      </c>
      <c r="J248" s="126">
        <v>0</v>
      </c>
      <c r="K248" s="127">
        <v>0</v>
      </c>
      <c r="L248" s="127">
        <v>0</v>
      </c>
      <c r="M248" s="127">
        <v>0</v>
      </c>
      <c r="N248" s="127">
        <v>0</v>
      </c>
      <c r="O248" s="296">
        <v>0</v>
      </c>
      <c r="P248" s="126">
        <v>0</v>
      </c>
      <c r="Q248" s="202">
        <v>0</v>
      </c>
      <c r="R248" s="127">
        <v>0</v>
      </c>
      <c r="S248" s="127">
        <v>0</v>
      </c>
      <c r="T248" s="126">
        <v>0</v>
      </c>
      <c r="U248" s="213">
        <v>0</v>
      </c>
      <c r="V248" s="214">
        <v>0</v>
      </c>
      <c r="W248" s="182"/>
    </row>
    <row r="249" spans="1:23" x14ac:dyDescent="0.25">
      <c r="A249" s="162">
        <f>+IF(H249=H248,A248,ROW(A249)-1)</f>
        <v>129</v>
      </c>
      <c r="B249" s="15">
        <v>0</v>
      </c>
      <c r="C249" s="73">
        <f>IF(G249&gt;0,IF(B249=0,51-A249,B249-A249),0)</f>
        <v>0</v>
      </c>
      <c r="D249" s="80" t="s">
        <v>261</v>
      </c>
      <c r="E249" s="136" t="s">
        <v>262</v>
      </c>
      <c r="F249" s="60" t="s">
        <v>580</v>
      </c>
      <c r="G249" s="10">
        <f>SUM(J249:V249)</f>
        <v>0</v>
      </c>
      <c r="H249" s="218">
        <f>AVERAGE(LARGE(J249:V249,1),LARGE(J249:V249,2),LARGE(J249:V249,3),LARGE(J249:V249,4),LARGE(J249:V249,5),LARGE(J249:V249,6))</f>
        <v>0</v>
      </c>
      <c r="I249" s="102">
        <f>COUNTIF(J249:V249,"&gt;0")</f>
        <v>0</v>
      </c>
      <c r="J249" s="126">
        <v>0</v>
      </c>
      <c r="K249" s="127">
        <v>0</v>
      </c>
      <c r="L249" s="127">
        <v>0</v>
      </c>
      <c r="M249" s="127">
        <v>0</v>
      </c>
      <c r="N249" s="127">
        <v>0</v>
      </c>
      <c r="O249" s="296">
        <v>0</v>
      </c>
      <c r="P249" s="126">
        <v>0</v>
      </c>
      <c r="Q249" s="202">
        <v>0</v>
      </c>
      <c r="R249" s="127">
        <v>0</v>
      </c>
      <c r="S249" s="127">
        <v>0</v>
      </c>
      <c r="T249" s="126">
        <v>0</v>
      </c>
      <c r="U249" s="213">
        <v>0</v>
      </c>
      <c r="V249" s="214">
        <v>0</v>
      </c>
      <c r="W249" s="182"/>
    </row>
    <row r="250" spans="1:23" x14ac:dyDescent="0.25">
      <c r="A250" s="162">
        <f>+IF(H250=H249,A249,ROW(A250)-1)</f>
        <v>129</v>
      </c>
      <c r="B250" s="15">
        <v>0</v>
      </c>
      <c r="C250" s="73">
        <f>IF(G250&gt;0,IF(B250=0,51-A250,B250-A250),0)</f>
        <v>0</v>
      </c>
      <c r="D250" s="80" t="s">
        <v>528</v>
      </c>
      <c r="E250" s="136" t="s">
        <v>529</v>
      </c>
      <c r="F250" s="60"/>
      <c r="G250" s="10">
        <f>SUM(J250:V250)</f>
        <v>0</v>
      </c>
      <c r="H250" s="218">
        <f>AVERAGE(LARGE(J250:V250,1),LARGE(J250:V250,2),LARGE(J250:V250,3),LARGE(J250:V250,4),LARGE(J250:V250,5),LARGE(J250:V250,6))</f>
        <v>0</v>
      </c>
      <c r="I250" s="102">
        <f>COUNTIF(J250:V250,"&gt;0")</f>
        <v>0</v>
      </c>
      <c r="J250" s="126">
        <v>0</v>
      </c>
      <c r="K250" s="127">
        <v>0</v>
      </c>
      <c r="L250" s="127">
        <v>0</v>
      </c>
      <c r="M250" s="127">
        <v>0</v>
      </c>
      <c r="N250" s="127">
        <v>0</v>
      </c>
      <c r="O250" s="296">
        <v>0</v>
      </c>
      <c r="P250" s="126">
        <v>0</v>
      </c>
      <c r="Q250" s="202">
        <v>0</v>
      </c>
      <c r="R250" s="127">
        <v>0</v>
      </c>
      <c r="S250" s="127">
        <v>0</v>
      </c>
      <c r="T250" s="126">
        <v>0</v>
      </c>
      <c r="U250" s="213">
        <v>0</v>
      </c>
      <c r="V250" s="214">
        <v>0</v>
      </c>
      <c r="W250" s="182"/>
    </row>
    <row r="251" spans="1:23" x14ac:dyDescent="0.25">
      <c r="A251" s="162">
        <f>+IF(H251=H250,A250,ROW(A251)-1)</f>
        <v>129</v>
      </c>
      <c r="B251" s="15">
        <v>0</v>
      </c>
      <c r="C251" s="73">
        <f>IF(G251&gt;0,IF(B251=0,51-A251,B251-A251),0)</f>
        <v>0</v>
      </c>
      <c r="D251" s="243" t="s">
        <v>482</v>
      </c>
      <c r="E251" s="239" t="s">
        <v>112</v>
      </c>
      <c r="F251" s="240" t="s">
        <v>284</v>
      </c>
      <c r="G251" s="10">
        <f>SUM(J251:V251)</f>
        <v>0</v>
      </c>
      <c r="H251" s="218">
        <f>AVERAGE(LARGE(J251:V251,1),LARGE(J251:V251,2),LARGE(J251:V251,3),LARGE(J251:V251,4),LARGE(J251:V251,5),LARGE(J251:V251,6))</f>
        <v>0</v>
      </c>
      <c r="I251" s="102">
        <f>COUNTIF(J251:V251,"&gt;0")</f>
        <v>0</v>
      </c>
      <c r="J251" s="126">
        <v>0</v>
      </c>
      <c r="K251" s="127">
        <v>0</v>
      </c>
      <c r="L251" s="127">
        <v>0</v>
      </c>
      <c r="M251" s="127">
        <v>0</v>
      </c>
      <c r="N251" s="127">
        <v>0</v>
      </c>
      <c r="O251" s="296">
        <v>0</v>
      </c>
      <c r="P251" s="126">
        <v>0</v>
      </c>
      <c r="Q251" s="202">
        <v>0</v>
      </c>
      <c r="R251" s="127">
        <v>0</v>
      </c>
      <c r="S251" s="127">
        <v>0</v>
      </c>
      <c r="T251" s="126">
        <v>0</v>
      </c>
      <c r="U251" s="213">
        <v>0</v>
      </c>
      <c r="V251" s="214">
        <v>0</v>
      </c>
      <c r="W251" s="182"/>
    </row>
    <row r="252" spans="1:23" x14ac:dyDescent="0.25">
      <c r="A252" s="162">
        <f>+IF(H252=H251,A251,ROW(A252)-1)</f>
        <v>129</v>
      </c>
      <c r="B252" s="15">
        <v>0</v>
      </c>
      <c r="C252" s="73">
        <f>IF(G252&gt;0,IF(B252=0,51-A252,B252-A252),0)</f>
        <v>0</v>
      </c>
      <c r="D252" s="80" t="s">
        <v>148</v>
      </c>
      <c r="E252" s="136" t="s">
        <v>147</v>
      </c>
      <c r="F252" s="60"/>
      <c r="G252" s="10">
        <f>SUM(J252:V252)</f>
        <v>0</v>
      </c>
      <c r="H252" s="218">
        <f>AVERAGE(LARGE(J252:V252,1),LARGE(J252:V252,2),LARGE(J252:V252,3),LARGE(J252:V252,4),LARGE(J252:V252,5),LARGE(J252:V252,6))</f>
        <v>0</v>
      </c>
      <c r="I252" s="102">
        <f>COUNTIF(J252:V252,"&gt;0")</f>
        <v>0</v>
      </c>
      <c r="J252" s="126">
        <v>0</v>
      </c>
      <c r="K252" s="127">
        <v>0</v>
      </c>
      <c r="L252" s="127">
        <v>0</v>
      </c>
      <c r="M252" s="127">
        <v>0</v>
      </c>
      <c r="N252" s="127">
        <v>0</v>
      </c>
      <c r="O252" s="296">
        <v>0</v>
      </c>
      <c r="P252" s="126">
        <v>0</v>
      </c>
      <c r="Q252" s="202">
        <v>0</v>
      </c>
      <c r="R252" s="127">
        <v>0</v>
      </c>
      <c r="S252" s="127">
        <v>0</v>
      </c>
      <c r="T252" s="126">
        <v>0</v>
      </c>
      <c r="U252" s="213">
        <v>0</v>
      </c>
      <c r="V252" s="214">
        <v>0</v>
      </c>
      <c r="W252" s="182"/>
    </row>
    <row r="253" spans="1:23" x14ac:dyDescent="0.25">
      <c r="A253" s="162">
        <f>+IF(H253=H252,A252,ROW(A253)-1)</f>
        <v>129</v>
      </c>
      <c r="B253" s="15">
        <v>0</v>
      </c>
      <c r="C253" s="73">
        <f>IF(G253&gt;0,IF(B253=0,51-A253,B253-A253),0)</f>
        <v>0</v>
      </c>
      <c r="D253" s="243" t="s">
        <v>396</v>
      </c>
      <c r="E253" s="239" t="s">
        <v>397</v>
      </c>
      <c r="F253" s="240" t="s">
        <v>284</v>
      </c>
      <c r="G253" s="10">
        <f>SUM(J253:V253)</f>
        <v>0</v>
      </c>
      <c r="H253" s="218">
        <f>AVERAGE(LARGE(J253:V253,1),LARGE(J253:V253,2),LARGE(J253:V253,3),LARGE(J253:V253,4),LARGE(J253:V253,5),LARGE(J253:V253,6))</f>
        <v>0</v>
      </c>
      <c r="I253" s="102">
        <f>COUNTIF(J253:V253,"&gt;0")</f>
        <v>0</v>
      </c>
      <c r="J253" s="126">
        <v>0</v>
      </c>
      <c r="K253" s="127">
        <v>0</v>
      </c>
      <c r="L253" s="127">
        <v>0</v>
      </c>
      <c r="M253" s="127">
        <v>0</v>
      </c>
      <c r="N253" s="127">
        <v>0</v>
      </c>
      <c r="O253" s="296">
        <v>0</v>
      </c>
      <c r="P253" s="126">
        <v>0</v>
      </c>
      <c r="Q253" s="202">
        <v>0</v>
      </c>
      <c r="R253" s="127">
        <v>0</v>
      </c>
      <c r="S253" s="127">
        <v>0</v>
      </c>
      <c r="T253" s="126">
        <v>0</v>
      </c>
      <c r="U253" s="213">
        <v>0</v>
      </c>
      <c r="V253" s="214">
        <v>0</v>
      </c>
      <c r="W253" s="182"/>
    </row>
    <row r="254" spans="1:23" x14ac:dyDescent="0.25">
      <c r="A254" s="162">
        <f>+IF(H254=H253,A253,ROW(A254)-1)</f>
        <v>129</v>
      </c>
      <c r="B254" s="15">
        <v>0</v>
      </c>
      <c r="C254" s="73">
        <f>IF(G254&gt;0,IF(B254=0,51-A254,B254-A254),0)</f>
        <v>0</v>
      </c>
      <c r="D254" s="80" t="s">
        <v>63</v>
      </c>
      <c r="E254" s="136" t="s">
        <v>62</v>
      </c>
      <c r="F254" s="60"/>
      <c r="G254" s="10">
        <f>SUM(J254:V254)</f>
        <v>0</v>
      </c>
      <c r="H254" s="218">
        <f>AVERAGE(LARGE(J254:V254,1),LARGE(J254:V254,2),LARGE(J254:V254,3),LARGE(J254:V254,4),LARGE(J254:V254,5),LARGE(J254:V254,6))</f>
        <v>0</v>
      </c>
      <c r="I254" s="102">
        <f>COUNTIF(J254:V254,"&gt;0")</f>
        <v>0</v>
      </c>
      <c r="J254" s="126">
        <v>0</v>
      </c>
      <c r="K254" s="127">
        <v>0</v>
      </c>
      <c r="L254" s="127">
        <v>0</v>
      </c>
      <c r="M254" s="127">
        <v>0</v>
      </c>
      <c r="N254" s="127">
        <v>0</v>
      </c>
      <c r="O254" s="296">
        <v>0</v>
      </c>
      <c r="P254" s="126">
        <v>0</v>
      </c>
      <c r="Q254" s="202">
        <v>0</v>
      </c>
      <c r="R254" s="127">
        <v>0</v>
      </c>
      <c r="S254" s="127">
        <v>0</v>
      </c>
      <c r="T254" s="126">
        <v>0</v>
      </c>
      <c r="U254" s="213">
        <v>0</v>
      </c>
      <c r="V254" s="214">
        <v>0</v>
      </c>
      <c r="W254" s="182"/>
    </row>
    <row r="255" spans="1:23" x14ac:dyDescent="0.25">
      <c r="A255" s="162">
        <f>+IF(H255=H254,A254,ROW(A255)-1)</f>
        <v>129</v>
      </c>
      <c r="B255" s="15">
        <v>0</v>
      </c>
      <c r="C255" s="73">
        <f>IF(G255&gt;0,IF(B255=0,51-A255,B255-A255),0)</f>
        <v>0</v>
      </c>
      <c r="D255" s="80" t="s">
        <v>489</v>
      </c>
      <c r="E255" s="136" t="s">
        <v>445</v>
      </c>
      <c r="F255" s="60"/>
      <c r="G255" s="10">
        <f>SUM(J255:V255)</f>
        <v>0</v>
      </c>
      <c r="H255" s="218">
        <f>AVERAGE(LARGE(J255:V255,1),LARGE(J255:V255,2),LARGE(J255:V255,3),LARGE(J255:V255,4),LARGE(J255:V255,5),LARGE(J255:V255,6))</f>
        <v>0</v>
      </c>
      <c r="I255" s="102">
        <f>COUNTIF(J255:V255,"&gt;0")</f>
        <v>0</v>
      </c>
      <c r="J255" s="126">
        <v>0</v>
      </c>
      <c r="K255" s="127">
        <v>0</v>
      </c>
      <c r="L255" s="127">
        <v>0</v>
      </c>
      <c r="M255" s="127">
        <v>0</v>
      </c>
      <c r="N255" s="127">
        <v>0</v>
      </c>
      <c r="O255" s="296">
        <v>0</v>
      </c>
      <c r="P255" s="126">
        <v>0</v>
      </c>
      <c r="Q255" s="202">
        <v>0</v>
      </c>
      <c r="R255" s="127">
        <v>0</v>
      </c>
      <c r="S255" s="127">
        <v>0</v>
      </c>
      <c r="T255" s="126">
        <v>0</v>
      </c>
      <c r="U255" s="213">
        <v>0</v>
      </c>
      <c r="V255" s="214">
        <v>0</v>
      </c>
      <c r="W255" s="182"/>
    </row>
    <row r="256" spans="1:23" x14ac:dyDescent="0.25">
      <c r="A256" s="162">
        <f>+IF(H256=H255,A255,ROW(A256)-1)</f>
        <v>129</v>
      </c>
      <c r="B256" s="15">
        <v>0</v>
      </c>
      <c r="C256" s="73">
        <f>IF(G256&gt;0,IF(B256=0,51-A256,B256-A256),0)</f>
        <v>0</v>
      </c>
      <c r="D256" s="243" t="s">
        <v>240</v>
      </c>
      <c r="E256" s="239" t="s">
        <v>241</v>
      </c>
      <c r="F256" s="240" t="s">
        <v>284</v>
      </c>
      <c r="G256" s="10">
        <f>SUM(J256:V256)</f>
        <v>0</v>
      </c>
      <c r="H256" s="218">
        <f>AVERAGE(LARGE(J256:V256,1),LARGE(J256:V256,2),LARGE(J256:V256,3),LARGE(J256:V256,4),LARGE(J256:V256,5),LARGE(J256:V256,6))</f>
        <v>0</v>
      </c>
      <c r="I256" s="102">
        <f>COUNTIF(J256:V256,"&gt;0")</f>
        <v>0</v>
      </c>
      <c r="J256" s="126">
        <v>0</v>
      </c>
      <c r="K256" s="127">
        <v>0</v>
      </c>
      <c r="L256" s="127">
        <v>0</v>
      </c>
      <c r="M256" s="127">
        <v>0</v>
      </c>
      <c r="N256" s="127">
        <v>0</v>
      </c>
      <c r="O256" s="296">
        <v>0</v>
      </c>
      <c r="P256" s="126">
        <v>0</v>
      </c>
      <c r="Q256" s="202">
        <v>0</v>
      </c>
      <c r="R256" s="127">
        <v>0</v>
      </c>
      <c r="S256" s="127">
        <v>0</v>
      </c>
      <c r="T256" s="126">
        <v>0</v>
      </c>
      <c r="U256" s="213">
        <v>0</v>
      </c>
      <c r="V256" s="214">
        <v>0</v>
      </c>
      <c r="W256" s="182"/>
    </row>
    <row r="257" spans="1:23" x14ac:dyDescent="0.25">
      <c r="A257" s="162">
        <f>+IF(H257=H256,A256,ROW(A257)-1)</f>
        <v>129</v>
      </c>
      <c r="B257" s="15">
        <v>0</v>
      </c>
      <c r="C257" s="73">
        <f>IF(G257&gt;0,IF(B257=0,51-A257,B257-A257),0)</f>
        <v>0</v>
      </c>
      <c r="D257" s="243" t="s">
        <v>542</v>
      </c>
      <c r="E257" s="239" t="s">
        <v>543</v>
      </c>
      <c r="F257" s="240" t="s">
        <v>284</v>
      </c>
      <c r="G257" s="10">
        <f>SUM(J257:V257)</f>
        <v>0</v>
      </c>
      <c r="H257" s="218">
        <f>AVERAGE(LARGE(J257:V257,1),LARGE(J257:V257,2),LARGE(J257:V257,3),LARGE(J257:V257,4),LARGE(J257:V257,5),LARGE(J257:V257,6))</f>
        <v>0</v>
      </c>
      <c r="I257" s="102">
        <f>COUNTIF(J257:V257,"&gt;0")</f>
        <v>0</v>
      </c>
      <c r="J257" s="126">
        <v>0</v>
      </c>
      <c r="K257" s="127">
        <v>0</v>
      </c>
      <c r="L257" s="127">
        <v>0</v>
      </c>
      <c r="M257" s="127">
        <v>0</v>
      </c>
      <c r="N257" s="127">
        <v>0</v>
      </c>
      <c r="O257" s="296">
        <v>0</v>
      </c>
      <c r="P257" s="126">
        <v>0</v>
      </c>
      <c r="Q257" s="202">
        <v>0</v>
      </c>
      <c r="R257" s="127">
        <v>0</v>
      </c>
      <c r="S257" s="127">
        <v>0</v>
      </c>
      <c r="T257" s="126">
        <v>0</v>
      </c>
      <c r="U257" s="213">
        <v>0</v>
      </c>
      <c r="V257" s="214">
        <v>0</v>
      </c>
      <c r="W257" s="182"/>
    </row>
    <row r="258" spans="1:23" x14ac:dyDescent="0.25">
      <c r="A258" s="162">
        <f>+IF(H258=H257,A257,ROW(A258)-1)</f>
        <v>129</v>
      </c>
      <c r="B258" s="15">
        <v>0</v>
      </c>
      <c r="C258" s="73">
        <f>IF(G258&gt;0,IF(B258=0,51-A258,B258-A258),0)</f>
        <v>0</v>
      </c>
      <c r="D258" s="243" t="s">
        <v>324</v>
      </c>
      <c r="E258" s="239" t="s">
        <v>325</v>
      </c>
      <c r="F258" s="240" t="s">
        <v>347</v>
      </c>
      <c r="G258" s="10">
        <f>SUM(J258:V258)</f>
        <v>0</v>
      </c>
      <c r="H258" s="218">
        <f>AVERAGE(LARGE(J258:V258,1),LARGE(J258:V258,2),LARGE(J258:V258,3),LARGE(J258:V258,4),LARGE(J258:V258,5),LARGE(J258:V258,6))</f>
        <v>0</v>
      </c>
      <c r="I258" s="102">
        <f>COUNTIF(J258:V258,"&gt;0")</f>
        <v>0</v>
      </c>
      <c r="J258" s="126">
        <v>0</v>
      </c>
      <c r="K258" s="127">
        <v>0</v>
      </c>
      <c r="L258" s="127">
        <v>0</v>
      </c>
      <c r="M258" s="127">
        <v>0</v>
      </c>
      <c r="N258" s="127">
        <v>0</v>
      </c>
      <c r="O258" s="296">
        <v>0</v>
      </c>
      <c r="P258" s="126">
        <v>0</v>
      </c>
      <c r="Q258" s="202">
        <v>0</v>
      </c>
      <c r="R258" s="127">
        <v>0</v>
      </c>
      <c r="S258" s="127">
        <v>0</v>
      </c>
      <c r="T258" s="126">
        <v>0</v>
      </c>
      <c r="U258" s="213">
        <v>0</v>
      </c>
      <c r="V258" s="214">
        <v>0</v>
      </c>
      <c r="W258" s="182"/>
    </row>
    <row r="259" spans="1:23" x14ac:dyDescent="0.25">
      <c r="A259" s="162">
        <f>+IF(H259=H258,A258,ROW(A259)-1)</f>
        <v>129</v>
      </c>
      <c r="B259" s="15">
        <v>0</v>
      </c>
      <c r="C259" s="73">
        <f>IF(G259&gt;0,IF(B259=0,51-A259,B259-A259),0)</f>
        <v>0</v>
      </c>
      <c r="D259" s="80" t="s">
        <v>49</v>
      </c>
      <c r="E259" s="136" t="s">
        <v>48</v>
      </c>
      <c r="F259" s="60" t="s">
        <v>584</v>
      </c>
      <c r="G259" s="10">
        <f>SUM(J259:V259)</f>
        <v>0</v>
      </c>
      <c r="H259" s="218">
        <f>AVERAGE(LARGE(J259:V259,1),LARGE(J259:V259,2),LARGE(J259:V259,3),LARGE(J259:V259,4),LARGE(J259:V259,5),LARGE(J259:V259,6))</f>
        <v>0</v>
      </c>
      <c r="I259" s="102">
        <f>COUNTIF(J259:V259,"&gt;0")</f>
        <v>0</v>
      </c>
      <c r="J259" s="126">
        <v>0</v>
      </c>
      <c r="K259" s="127">
        <v>0</v>
      </c>
      <c r="L259" s="127">
        <v>0</v>
      </c>
      <c r="M259" s="127">
        <v>0</v>
      </c>
      <c r="N259" s="127">
        <v>0</v>
      </c>
      <c r="O259" s="296">
        <v>0</v>
      </c>
      <c r="P259" s="126">
        <v>0</v>
      </c>
      <c r="Q259" s="201">
        <v>0</v>
      </c>
      <c r="R259" s="127">
        <v>0</v>
      </c>
      <c r="S259" s="127">
        <v>0</v>
      </c>
      <c r="T259" s="126">
        <v>0</v>
      </c>
      <c r="U259" s="213">
        <v>0</v>
      </c>
      <c r="V259" s="214">
        <v>0</v>
      </c>
      <c r="W259" s="182"/>
    </row>
    <row r="260" spans="1:23" x14ac:dyDescent="0.25">
      <c r="A260" s="162">
        <f>+IF(H260=H259,A259,ROW(A260)-1)</f>
        <v>129</v>
      </c>
      <c r="B260" s="15">
        <v>0</v>
      </c>
      <c r="C260" s="73">
        <f>IF(G260&gt;0,IF(B260=0,51-A260,B260-A260),0)</f>
        <v>0</v>
      </c>
      <c r="D260" s="80" t="s">
        <v>159</v>
      </c>
      <c r="E260" s="136" t="s">
        <v>158</v>
      </c>
      <c r="F260" s="60" t="s">
        <v>583</v>
      </c>
      <c r="G260" s="10">
        <f>SUM(J260:V260)</f>
        <v>0</v>
      </c>
      <c r="H260" s="218">
        <f>AVERAGE(LARGE(J260:V260,1),LARGE(J260:V260,2),LARGE(J260:V260,3),LARGE(J260:V260,4),LARGE(J260:V260,5),LARGE(J260:V260,6))</f>
        <v>0</v>
      </c>
      <c r="I260" s="102">
        <f>COUNTIF(J260:V260,"&gt;0")</f>
        <v>0</v>
      </c>
      <c r="J260" s="126">
        <v>0</v>
      </c>
      <c r="K260" s="127">
        <v>0</v>
      </c>
      <c r="L260" s="127">
        <v>0</v>
      </c>
      <c r="M260" s="127">
        <v>0</v>
      </c>
      <c r="N260" s="127">
        <v>0</v>
      </c>
      <c r="O260" s="296">
        <v>0</v>
      </c>
      <c r="P260" s="126">
        <v>0</v>
      </c>
      <c r="Q260" s="202">
        <v>0</v>
      </c>
      <c r="R260" s="127">
        <v>0</v>
      </c>
      <c r="S260" s="127">
        <v>0</v>
      </c>
      <c r="T260" s="126">
        <v>0</v>
      </c>
      <c r="U260" s="213">
        <v>0</v>
      </c>
      <c r="V260" s="214">
        <v>0</v>
      </c>
      <c r="W260" s="182"/>
    </row>
    <row r="261" spans="1:23" x14ac:dyDescent="0.25">
      <c r="A261" s="162">
        <f>+IF(H261=H260,A260,ROW(A261)-1)</f>
        <v>129</v>
      </c>
      <c r="B261" s="15">
        <v>0</v>
      </c>
      <c r="C261" s="73">
        <f>IF(G261&gt;0,IF(B261=0,51-A261,B261-A261),0)</f>
        <v>0</v>
      </c>
      <c r="D261" s="243" t="s">
        <v>432</v>
      </c>
      <c r="E261" s="239" t="s">
        <v>112</v>
      </c>
      <c r="F261" s="240" t="s">
        <v>378</v>
      </c>
      <c r="G261" s="10">
        <f>SUM(J261:V261)</f>
        <v>0</v>
      </c>
      <c r="H261" s="218">
        <f>AVERAGE(LARGE(J261:V261,1),LARGE(J261:V261,2),LARGE(J261:V261,3),LARGE(J261:V261,4),LARGE(J261:V261,5),LARGE(J261:V261,6))</f>
        <v>0</v>
      </c>
      <c r="I261" s="102">
        <f>COUNTIF(J261:V261,"&gt;0")</f>
        <v>0</v>
      </c>
      <c r="J261" s="126">
        <v>0</v>
      </c>
      <c r="K261" s="127">
        <v>0</v>
      </c>
      <c r="L261" s="127">
        <v>0</v>
      </c>
      <c r="M261" s="127">
        <v>0</v>
      </c>
      <c r="N261" s="127">
        <v>0</v>
      </c>
      <c r="O261" s="296">
        <v>0</v>
      </c>
      <c r="P261" s="126">
        <v>0</v>
      </c>
      <c r="Q261" s="202">
        <v>0</v>
      </c>
      <c r="R261" s="127">
        <v>0</v>
      </c>
      <c r="S261" s="127">
        <v>0</v>
      </c>
      <c r="T261" s="126">
        <v>0</v>
      </c>
      <c r="U261" s="213">
        <v>0</v>
      </c>
      <c r="V261" s="214">
        <v>0</v>
      </c>
      <c r="W261" s="182"/>
    </row>
    <row r="262" spans="1:23" x14ac:dyDescent="0.25">
      <c r="A262" s="162">
        <f>+IF(H262=H261,A261,ROW(A262)-1)</f>
        <v>129</v>
      </c>
      <c r="B262" s="15">
        <v>0</v>
      </c>
      <c r="C262" s="73">
        <f>IF(G262&gt;0,IF(B262=0,51-A262,B262-A262),0)</f>
        <v>0</v>
      </c>
      <c r="D262" s="80" t="s">
        <v>499</v>
      </c>
      <c r="E262" s="136" t="s">
        <v>163</v>
      </c>
      <c r="F262" s="40" t="s">
        <v>583</v>
      </c>
      <c r="G262" s="10">
        <f>SUM(J262:V262)</f>
        <v>0</v>
      </c>
      <c r="H262" s="218">
        <f>AVERAGE(LARGE(J262:V262,1),LARGE(J262:V262,2),LARGE(J262:V262,3),LARGE(J262:V262,4),LARGE(J262:V262,5),LARGE(J262:V262,6))</f>
        <v>0</v>
      </c>
      <c r="I262" s="102">
        <f>COUNTIF(J262:V262,"&gt;0")</f>
        <v>0</v>
      </c>
      <c r="J262" s="126">
        <v>0</v>
      </c>
      <c r="K262" s="127">
        <v>0</v>
      </c>
      <c r="L262" s="127">
        <v>0</v>
      </c>
      <c r="M262" s="127">
        <v>0</v>
      </c>
      <c r="N262" s="127">
        <v>0</v>
      </c>
      <c r="O262" s="296">
        <v>0</v>
      </c>
      <c r="P262" s="126">
        <v>0</v>
      </c>
      <c r="Q262" s="202">
        <v>0</v>
      </c>
      <c r="R262" s="127">
        <v>0</v>
      </c>
      <c r="S262" s="127">
        <v>0</v>
      </c>
      <c r="T262" s="126">
        <v>0</v>
      </c>
      <c r="U262" s="213">
        <v>0</v>
      </c>
      <c r="V262" s="214">
        <v>0</v>
      </c>
      <c r="W262" s="182"/>
    </row>
    <row r="263" spans="1:23" x14ac:dyDescent="0.25">
      <c r="A263" s="162">
        <f>+IF(H263=H262,A262,ROW(A263)-1)</f>
        <v>129</v>
      </c>
      <c r="B263" s="15">
        <v>0</v>
      </c>
      <c r="C263" s="73">
        <f>IF(G263&gt;0,IF(B263=0,51-A263,B263-A263),0)</f>
        <v>0</v>
      </c>
      <c r="D263" s="80" t="s">
        <v>307</v>
      </c>
      <c r="E263" s="136" t="s">
        <v>66</v>
      </c>
      <c r="F263" s="60" t="s">
        <v>600</v>
      </c>
      <c r="G263" s="10">
        <f>SUM(J263:V263)</f>
        <v>0</v>
      </c>
      <c r="H263" s="218">
        <f>AVERAGE(LARGE(J263:V263,1),LARGE(J263:V263,2),LARGE(J263:V263,3),LARGE(J263:V263,4),LARGE(J263:V263,5),LARGE(J263:V263,6))</f>
        <v>0</v>
      </c>
      <c r="I263" s="102">
        <f>COUNTIF(J263:V263,"&gt;0")</f>
        <v>0</v>
      </c>
      <c r="J263" s="126">
        <v>0</v>
      </c>
      <c r="K263" s="127">
        <v>0</v>
      </c>
      <c r="L263" s="127">
        <v>0</v>
      </c>
      <c r="M263" s="127">
        <v>0</v>
      </c>
      <c r="N263" s="127">
        <v>0</v>
      </c>
      <c r="O263" s="296">
        <v>0</v>
      </c>
      <c r="P263" s="126">
        <v>0</v>
      </c>
      <c r="Q263" s="202">
        <v>0</v>
      </c>
      <c r="R263" s="127">
        <v>0</v>
      </c>
      <c r="S263" s="127">
        <v>0</v>
      </c>
      <c r="T263" s="126">
        <v>0</v>
      </c>
      <c r="U263" s="213">
        <v>0</v>
      </c>
      <c r="V263" s="214">
        <v>0</v>
      </c>
      <c r="W263" s="182"/>
    </row>
    <row r="264" spans="1:23" x14ac:dyDescent="0.25">
      <c r="A264" s="162">
        <f>+IF(H264=H263,A263,ROW(A264)-1)</f>
        <v>129</v>
      </c>
      <c r="B264" s="15">
        <v>0</v>
      </c>
      <c r="C264" s="73">
        <f>IF(G264&gt;0,IF(B264=0,51-A264,B264-A264),0)</f>
        <v>0</v>
      </c>
      <c r="D264" s="80" t="s">
        <v>97</v>
      </c>
      <c r="E264" s="136" t="s">
        <v>96</v>
      </c>
      <c r="F264" s="60"/>
      <c r="G264" s="10">
        <f>SUM(J264:V264)</f>
        <v>0</v>
      </c>
      <c r="H264" s="218">
        <f>AVERAGE(LARGE(J264:V264,1),LARGE(J264:V264,2),LARGE(J264:V264,3),LARGE(J264:V264,4),LARGE(J264:V264,5),LARGE(J264:V264,6))</f>
        <v>0</v>
      </c>
      <c r="I264" s="102">
        <f>COUNTIF(J264:V264,"&gt;0")</f>
        <v>0</v>
      </c>
      <c r="J264" s="126">
        <v>0</v>
      </c>
      <c r="K264" s="127">
        <v>0</v>
      </c>
      <c r="L264" s="127">
        <v>0</v>
      </c>
      <c r="M264" s="127">
        <v>0</v>
      </c>
      <c r="N264" s="127">
        <v>0</v>
      </c>
      <c r="O264" s="296">
        <v>0</v>
      </c>
      <c r="P264" s="126">
        <v>0</v>
      </c>
      <c r="Q264" s="202">
        <v>0</v>
      </c>
      <c r="R264" s="127">
        <v>0</v>
      </c>
      <c r="S264" s="127">
        <v>0</v>
      </c>
      <c r="T264" s="126">
        <v>0</v>
      </c>
      <c r="U264" s="213">
        <v>0</v>
      </c>
      <c r="V264" s="214">
        <v>0</v>
      </c>
      <c r="W264" s="182"/>
    </row>
    <row r="265" spans="1:23" x14ac:dyDescent="0.25">
      <c r="A265" s="162">
        <f>+IF(H265=H264,A264,ROW(A265)-1)</f>
        <v>129</v>
      </c>
      <c r="B265" s="15">
        <v>0</v>
      </c>
      <c r="C265" s="73">
        <f>IF(G265&gt;0,IF(B265=0,51-A265,B265-A265),0)</f>
        <v>0</v>
      </c>
      <c r="D265" s="80" t="s">
        <v>303</v>
      </c>
      <c r="E265" s="136" t="s">
        <v>73</v>
      </c>
      <c r="F265" s="60"/>
      <c r="G265" s="10">
        <f>SUM(J265:V265)</f>
        <v>0</v>
      </c>
      <c r="H265" s="218">
        <f>AVERAGE(LARGE(J265:V265,1),LARGE(J265:V265,2),LARGE(J265:V265,3),LARGE(J265:V265,4),LARGE(J265:V265,5),LARGE(J265:V265,6))</f>
        <v>0</v>
      </c>
      <c r="I265" s="102">
        <f>COUNTIF(J265:V265,"&gt;0")</f>
        <v>0</v>
      </c>
      <c r="J265" s="126">
        <v>0</v>
      </c>
      <c r="K265" s="127">
        <v>0</v>
      </c>
      <c r="L265" s="127">
        <v>0</v>
      </c>
      <c r="M265" s="127">
        <v>0</v>
      </c>
      <c r="N265" s="127">
        <v>0</v>
      </c>
      <c r="O265" s="296">
        <v>0</v>
      </c>
      <c r="P265" s="126">
        <v>0</v>
      </c>
      <c r="Q265" s="202">
        <v>0</v>
      </c>
      <c r="R265" s="127">
        <v>0</v>
      </c>
      <c r="S265" s="127">
        <v>0</v>
      </c>
      <c r="T265" s="126">
        <v>0</v>
      </c>
      <c r="U265" s="213">
        <v>0</v>
      </c>
      <c r="V265" s="214">
        <v>0</v>
      </c>
      <c r="W265" s="182"/>
    </row>
    <row r="266" spans="1:23" x14ac:dyDescent="0.25">
      <c r="A266" s="162">
        <f>+IF(H266=H265,A265,ROW(A266)-1)</f>
        <v>129</v>
      </c>
      <c r="B266" s="15">
        <v>0</v>
      </c>
      <c r="C266" s="73">
        <f>IF(G266&gt;0,IF(B266=0,51-A266,B266-A266),0)</f>
        <v>0</v>
      </c>
      <c r="D266" s="80" t="s">
        <v>303</v>
      </c>
      <c r="E266" s="136" t="s">
        <v>126</v>
      </c>
      <c r="F266" s="60" t="s">
        <v>580</v>
      </c>
      <c r="G266" s="10">
        <f>SUM(J266:V266)</f>
        <v>0</v>
      </c>
      <c r="H266" s="218">
        <f>AVERAGE(LARGE(J266:V266,1),LARGE(J266:V266,2),LARGE(J266:V266,3),LARGE(J266:V266,4),LARGE(J266:V266,5),LARGE(J266:V266,6))</f>
        <v>0</v>
      </c>
      <c r="I266" s="102">
        <f>COUNTIF(J266:V266,"&gt;0")</f>
        <v>0</v>
      </c>
      <c r="J266" s="126">
        <v>0</v>
      </c>
      <c r="K266" s="127">
        <v>0</v>
      </c>
      <c r="L266" s="127">
        <v>0</v>
      </c>
      <c r="M266" s="127">
        <v>0</v>
      </c>
      <c r="N266" s="127">
        <v>0</v>
      </c>
      <c r="O266" s="296">
        <v>0</v>
      </c>
      <c r="P266" s="126">
        <v>0</v>
      </c>
      <c r="Q266" s="202">
        <v>0</v>
      </c>
      <c r="R266" s="127">
        <v>0</v>
      </c>
      <c r="S266" s="127">
        <v>0</v>
      </c>
      <c r="T266" s="126">
        <v>0</v>
      </c>
      <c r="U266" s="213">
        <v>0</v>
      </c>
      <c r="V266" s="214">
        <v>0</v>
      </c>
      <c r="W266" s="182"/>
    </row>
    <row r="267" spans="1:23" x14ac:dyDescent="0.25">
      <c r="A267" s="162">
        <f>+IF(H267=H266,A266,ROW(A267)-1)</f>
        <v>129</v>
      </c>
      <c r="B267" s="15">
        <v>0</v>
      </c>
      <c r="C267" s="73">
        <f>IF(G267&gt;0,IF(B267=0,51-A267,B267-A267),0)</f>
        <v>0</v>
      </c>
      <c r="D267" s="243" t="s">
        <v>281</v>
      </c>
      <c r="E267" s="239" t="s">
        <v>170</v>
      </c>
      <c r="F267" s="240" t="s">
        <v>284</v>
      </c>
      <c r="G267" s="10">
        <f>SUM(J267:V267)</f>
        <v>0</v>
      </c>
      <c r="H267" s="218">
        <f>AVERAGE(LARGE(J267:V267,1),LARGE(J267:V267,2),LARGE(J267:V267,3),LARGE(J267:V267,4),LARGE(J267:V267,5),LARGE(J267:V267,6))</f>
        <v>0</v>
      </c>
      <c r="I267" s="102">
        <f>COUNTIF(J267:V267,"&gt;0")</f>
        <v>0</v>
      </c>
      <c r="J267" s="126">
        <v>0</v>
      </c>
      <c r="K267" s="127">
        <v>0</v>
      </c>
      <c r="L267" s="127">
        <v>0</v>
      </c>
      <c r="M267" s="127">
        <v>0</v>
      </c>
      <c r="N267" s="127">
        <v>0</v>
      </c>
      <c r="O267" s="296">
        <v>0</v>
      </c>
      <c r="P267" s="126">
        <v>0</v>
      </c>
      <c r="Q267" s="202">
        <v>0</v>
      </c>
      <c r="R267" s="127">
        <v>0</v>
      </c>
      <c r="S267" s="127">
        <v>0</v>
      </c>
      <c r="T267" s="126">
        <v>0</v>
      </c>
      <c r="U267" s="213">
        <v>0</v>
      </c>
      <c r="V267" s="214">
        <v>0</v>
      </c>
      <c r="W267" s="182"/>
    </row>
    <row r="268" spans="1:23" x14ac:dyDescent="0.25">
      <c r="A268" s="162">
        <f>+IF(H268=H267,A267,ROW(A268)-1)</f>
        <v>129</v>
      </c>
      <c r="B268" s="15">
        <v>0</v>
      </c>
      <c r="C268" s="73">
        <f>IF(G268&gt;0,IF(B268=0,51-A268,B268-A268),0)</f>
        <v>0</v>
      </c>
      <c r="D268" s="243" t="s">
        <v>281</v>
      </c>
      <c r="E268" s="239" t="s">
        <v>282</v>
      </c>
      <c r="F268" s="240" t="s">
        <v>284</v>
      </c>
      <c r="G268" s="10">
        <f>SUM(J268:V268)</f>
        <v>0</v>
      </c>
      <c r="H268" s="218">
        <f>AVERAGE(LARGE(J268:V268,1),LARGE(J268:V268,2),LARGE(J268:V268,3),LARGE(J268:V268,4),LARGE(J268:V268,5),LARGE(J268:V268,6))</f>
        <v>0</v>
      </c>
      <c r="I268" s="102">
        <f>COUNTIF(J268:V268,"&gt;0")</f>
        <v>0</v>
      </c>
      <c r="J268" s="126">
        <v>0</v>
      </c>
      <c r="K268" s="127">
        <v>0</v>
      </c>
      <c r="L268" s="127">
        <v>0</v>
      </c>
      <c r="M268" s="127">
        <v>0</v>
      </c>
      <c r="N268" s="127">
        <v>0</v>
      </c>
      <c r="O268" s="296">
        <v>0</v>
      </c>
      <c r="P268" s="126">
        <v>0</v>
      </c>
      <c r="Q268" s="202">
        <v>0</v>
      </c>
      <c r="R268" s="127">
        <v>0</v>
      </c>
      <c r="S268" s="127">
        <v>0</v>
      </c>
      <c r="T268" s="126">
        <v>0</v>
      </c>
      <c r="U268" s="213">
        <v>0</v>
      </c>
      <c r="V268" s="214">
        <v>0</v>
      </c>
      <c r="W268" s="182"/>
    </row>
    <row r="269" spans="1:23" x14ac:dyDescent="0.25">
      <c r="A269" s="162">
        <f>+IF(H269=H268,A268,ROW(A269)-1)</f>
        <v>129</v>
      </c>
      <c r="B269" s="15">
        <v>0</v>
      </c>
      <c r="C269" s="73">
        <f>IF(G269&gt;0,IF(B269=0,51-A269,B269-A269),0)</f>
        <v>0</v>
      </c>
      <c r="D269" s="80" t="s">
        <v>422</v>
      </c>
      <c r="E269" s="136" t="s">
        <v>423</v>
      </c>
      <c r="F269" s="146"/>
      <c r="G269" s="10">
        <f>SUM(J269:V269)</f>
        <v>0</v>
      </c>
      <c r="H269" s="218">
        <f>AVERAGE(LARGE(J269:V269,1),LARGE(J269:V269,2),LARGE(J269:V269,3),LARGE(J269:V269,4),LARGE(J269:V269,5),LARGE(J269:V269,6))</f>
        <v>0</v>
      </c>
      <c r="I269" s="102">
        <f>COUNTIF(J269:V269,"&gt;0")</f>
        <v>0</v>
      </c>
      <c r="J269" s="126">
        <v>0</v>
      </c>
      <c r="K269" s="127">
        <v>0</v>
      </c>
      <c r="L269" s="127">
        <v>0</v>
      </c>
      <c r="M269" s="127">
        <v>0</v>
      </c>
      <c r="N269" s="127">
        <v>0</v>
      </c>
      <c r="O269" s="296">
        <v>0</v>
      </c>
      <c r="P269" s="126">
        <v>0</v>
      </c>
      <c r="Q269" s="202">
        <v>0</v>
      </c>
      <c r="R269" s="127">
        <v>0</v>
      </c>
      <c r="S269" s="127">
        <v>0</v>
      </c>
      <c r="T269" s="126">
        <v>0</v>
      </c>
      <c r="U269" s="213">
        <v>0</v>
      </c>
      <c r="V269" s="214">
        <v>0</v>
      </c>
      <c r="W269" s="182"/>
    </row>
    <row r="270" spans="1:23" x14ac:dyDescent="0.25">
      <c r="A270" s="162">
        <f>+IF(H270=H269,A269,ROW(A270)-1)</f>
        <v>129</v>
      </c>
      <c r="B270" s="15">
        <v>0</v>
      </c>
      <c r="C270" s="73">
        <f>IF(G270&gt;0,IF(B270=0,51-A270,B270-A270),0)</f>
        <v>0</v>
      </c>
      <c r="D270" s="243" t="s">
        <v>245</v>
      </c>
      <c r="E270" s="239" t="s">
        <v>112</v>
      </c>
      <c r="F270" s="240" t="s">
        <v>119</v>
      </c>
      <c r="G270" s="10">
        <f>SUM(J270:V270)</f>
        <v>0</v>
      </c>
      <c r="H270" s="218">
        <f>AVERAGE(LARGE(J270:V270,1),LARGE(J270:V270,2),LARGE(J270:V270,3),LARGE(J270:V270,4),LARGE(J270:V270,5),LARGE(J270:V270,6))</f>
        <v>0</v>
      </c>
      <c r="I270" s="102">
        <f>COUNTIF(J270:V270,"&gt;0")</f>
        <v>0</v>
      </c>
      <c r="J270" s="126">
        <v>0</v>
      </c>
      <c r="K270" s="127">
        <v>0</v>
      </c>
      <c r="L270" s="127">
        <v>0</v>
      </c>
      <c r="M270" s="127">
        <v>0</v>
      </c>
      <c r="N270" s="127">
        <v>0</v>
      </c>
      <c r="O270" s="296">
        <v>0</v>
      </c>
      <c r="P270" s="126">
        <v>0</v>
      </c>
      <c r="Q270" s="202">
        <v>0</v>
      </c>
      <c r="R270" s="127">
        <v>0</v>
      </c>
      <c r="S270" s="127">
        <v>0</v>
      </c>
      <c r="T270" s="126">
        <v>0</v>
      </c>
      <c r="U270" s="213">
        <v>0</v>
      </c>
      <c r="V270" s="214">
        <v>0</v>
      </c>
      <c r="W270" s="182"/>
    </row>
    <row r="271" spans="1:23" x14ac:dyDescent="0.25">
      <c r="A271" s="162">
        <f>+IF(H271=H270,A270,ROW(A271)-1)</f>
        <v>129</v>
      </c>
      <c r="B271" s="15">
        <v>0</v>
      </c>
      <c r="C271" s="73">
        <f>IF(G271&gt;0,IF(B271=0,51-A271,B271-A271),0)</f>
        <v>0</v>
      </c>
      <c r="D271" s="80" t="s">
        <v>135</v>
      </c>
      <c r="E271" s="136" t="s">
        <v>134</v>
      </c>
      <c r="F271" s="60" t="s">
        <v>580</v>
      </c>
      <c r="G271" s="10">
        <f>SUM(J271:V271)</f>
        <v>0</v>
      </c>
      <c r="H271" s="218">
        <f>AVERAGE(LARGE(J271:V271,1),LARGE(J271:V271,2),LARGE(J271:V271,3),LARGE(J271:V271,4),LARGE(J271:V271,5),LARGE(J271:V271,6))</f>
        <v>0</v>
      </c>
      <c r="I271" s="102">
        <f>COUNTIF(J271:V271,"&gt;0")</f>
        <v>0</v>
      </c>
      <c r="J271" s="126">
        <v>0</v>
      </c>
      <c r="K271" s="127">
        <v>0</v>
      </c>
      <c r="L271" s="127">
        <v>0</v>
      </c>
      <c r="M271" s="127">
        <v>0</v>
      </c>
      <c r="N271" s="127">
        <v>0</v>
      </c>
      <c r="O271" s="296">
        <v>0</v>
      </c>
      <c r="P271" s="126">
        <v>0</v>
      </c>
      <c r="Q271" s="202">
        <v>0</v>
      </c>
      <c r="R271" s="127">
        <v>0</v>
      </c>
      <c r="S271" s="127">
        <v>0</v>
      </c>
      <c r="T271" s="126">
        <v>0</v>
      </c>
      <c r="U271" s="213">
        <v>0</v>
      </c>
      <c r="V271" s="214">
        <v>0</v>
      </c>
      <c r="W271" s="182"/>
    </row>
    <row r="272" spans="1:23" x14ac:dyDescent="0.25">
      <c r="A272" s="162">
        <f>+IF(H272=H271,A271,ROW(A272)-1)</f>
        <v>129</v>
      </c>
      <c r="B272" s="15">
        <v>0</v>
      </c>
      <c r="C272" s="73">
        <f>IF(G272&gt;0,IF(B272=0,51-A272,B272-A272),0)</f>
        <v>0</v>
      </c>
      <c r="D272" s="80" t="s">
        <v>327</v>
      </c>
      <c r="E272" s="136" t="s">
        <v>328</v>
      </c>
      <c r="F272" s="60"/>
      <c r="G272" s="10">
        <f>SUM(J272:V272)</f>
        <v>0</v>
      </c>
      <c r="H272" s="218">
        <f>AVERAGE(LARGE(J272:V272,1),LARGE(J272:V272,2),LARGE(J272:V272,3),LARGE(J272:V272,4),LARGE(J272:V272,5),LARGE(J272:V272,6))</f>
        <v>0</v>
      </c>
      <c r="I272" s="102">
        <f>COUNTIF(J272:V272,"&gt;0")</f>
        <v>0</v>
      </c>
      <c r="J272" s="126">
        <v>0</v>
      </c>
      <c r="K272" s="127">
        <v>0</v>
      </c>
      <c r="L272" s="127">
        <v>0</v>
      </c>
      <c r="M272" s="127">
        <v>0</v>
      </c>
      <c r="N272" s="127">
        <v>0</v>
      </c>
      <c r="O272" s="296">
        <v>0</v>
      </c>
      <c r="P272" s="126">
        <v>0</v>
      </c>
      <c r="Q272" s="202">
        <v>0</v>
      </c>
      <c r="R272" s="127">
        <v>0</v>
      </c>
      <c r="S272" s="127">
        <v>0</v>
      </c>
      <c r="T272" s="126">
        <v>0</v>
      </c>
      <c r="U272" s="213">
        <v>0</v>
      </c>
      <c r="V272" s="214">
        <v>0</v>
      </c>
      <c r="W272" s="182"/>
    </row>
    <row r="273" spans="1:23" x14ac:dyDescent="0.25">
      <c r="A273" s="162">
        <f>+IF(H273=H272,A272,ROW(A273)-1)</f>
        <v>129</v>
      </c>
      <c r="B273" s="15">
        <v>0</v>
      </c>
      <c r="C273" s="73">
        <f>IF(G273&gt;0,IF(B273=0,51-A273,B273-A273),0)</f>
        <v>0</v>
      </c>
      <c r="D273" s="80" t="s">
        <v>141</v>
      </c>
      <c r="E273" s="136" t="s">
        <v>140</v>
      </c>
      <c r="F273" s="60" t="s">
        <v>600</v>
      </c>
      <c r="G273" s="10">
        <f>SUM(J273:V273)</f>
        <v>0</v>
      </c>
      <c r="H273" s="218">
        <f>AVERAGE(LARGE(J273:V273,1),LARGE(J273:V273,2),LARGE(J273:V273,3),LARGE(J273:V273,4),LARGE(J273:V273,5),LARGE(J273:V273,6))</f>
        <v>0</v>
      </c>
      <c r="I273" s="102">
        <f>COUNTIF(J273:V273,"&gt;0")</f>
        <v>0</v>
      </c>
      <c r="J273" s="126">
        <v>0</v>
      </c>
      <c r="K273" s="127">
        <v>0</v>
      </c>
      <c r="L273" s="127">
        <v>0</v>
      </c>
      <c r="M273" s="127">
        <v>0</v>
      </c>
      <c r="N273" s="127">
        <v>0</v>
      </c>
      <c r="O273" s="296">
        <v>0</v>
      </c>
      <c r="P273" s="126">
        <v>0</v>
      </c>
      <c r="Q273" s="202">
        <v>0</v>
      </c>
      <c r="R273" s="127">
        <v>0</v>
      </c>
      <c r="S273" s="127">
        <v>0</v>
      </c>
      <c r="T273" s="126">
        <v>0</v>
      </c>
      <c r="U273" s="213">
        <v>0</v>
      </c>
      <c r="V273" s="214">
        <v>0</v>
      </c>
      <c r="W273" s="182"/>
    </row>
    <row r="274" spans="1:23" x14ac:dyDescent="0.25">
      <c r="A274" s="162">
        <f>+IF(H274=H273,A273,ROW(A274)-1)</f>
        <v>129</v>
      </c>
      <c r="B274" s="15">
        <v>0</v>
      </c>
      <c r="C274" s="73">
        <f>IF(G274&gt;0,IF(B274=0,51-A274,B274-A274),0)</f>
        <v>0</v>
      </c>
      <c r="D274" s="80" t="s">
        <v>137</v>
      </c>
      <c r="E274" s="136" t="s">
        <v>136</v>
      </c>
      <c r="F274" s="60"/>
      <c r="G274" s="10">
        <f>SUM(J274:V274)</f>
        <v>0</v>
      </c>
      <c r="H274" s="218">
        <f>AVERAGE(LARGE(J274:V274,1),LARGE(J274:V274,2),LARGE(J274:V274,3),LARGE(J274:V274,4),LARGE(J274:V274,5),LARGE(J274:V274,6))</f>
        <v>0</v>
      </c>
      <c r="I274" s="102">
        <f>COUNTIF(J274:V274,"&gt;0")</f>
        <v>0</v>
      </c>
      <c r="J274" s="126">
        <v>0</v>
      </c>
      <c r="K274" s="127">
        <v>0</v>
      </c>
      <c r="L274" s="127">
        <v>0</v>
      </c>
      <c r="M274" s="127">
        <v>0</v>
      </c>
      <c r="N274" s="127">
        <v>0</v>
      </c>
      <c r="O274" s="296">
        <v>0</v>
      </c>
      <c r="P274" s="126">
        <v>0</v>
      </c>
      <c r="Q274" s="202">
        <v>0</v>
      </c>
      <c r="R274" s="127">
        <v>0</v>
      </c>
      <c r="S274" s="127">
        <v>0</v>
      </c>
      <c r="T274" s="126">
        <v>0</v>
      </c>
      <c r="U274" s="213">
        <v>0</v>
      </c>
      <c r="V274" s="214">
        <v>0</v>
      </c>
      <c r="W274" s="182"/>
    </row>
    <row r="275" spans="1:23" x14ac:dyDescent="0.25">
      <c r="A275" s="162">
        <f>+IF(H275=H274,A274,ROW(A275)-1)</f>
        <v>129</v>
      </c>
      <c r="B275" s="15">
        <v>0</v>
      </c>
      <c r="C275" s="73">
        <f>IF(G275&gt;0,IF(B275=0,51-A275,B275-A275),0)</f>
        <v>0</v>
      </c>
      <c r="D275" s="80" t="s">
        <v>415</v>
      </c>
      <c r="E275" s="136" t="s">
        <v>62</v>
      </c>
      <c r="F275" s="60"/>
      <c r="G275" s="10">
        <f>SUM(J275:V275)</f>
        <v>0</v>
      </c>
      <c r="H275" s="218">
        <f>AVERAGE(LARGE(J275:V275,1),LARGE(J275:V275,2),LARGE(J275:V275,3),LARGE(J275:V275,4),LARGE(J275:V275,5),LARGE(J275:V275,6))</f>
        <v>0</v>
      </c>
      <c r="I275" s="102">
        <f>COUNTIF(J275:V275,"&gt;0")</f>
        <v>0</v>
      </c>
      <c r="J275" s="126">
        <v>0</v>
      </c>
      <c r="K275" s="127">
        <v>0</v>
      </c>
      <c r="L275" s="127">
        <v>0</v>
      </c>
      <c r="M275" s="127">
        <v>0</v>
      </c>
      <c r="N275" s="127">
        <v>0</v>
      </c>
      <c r="O275" s="296">
        <v>0</v>
      </c>
      <c r="P275" s="126">
        <v>0</v>
      </c>
      <c r="Q275" s="202">
        <v>0</v>
      </c>
      <c r="R275" s="127">
        <v>0</v>
      </c>
      <c r="S275" s="127">
        <v>0</v>
      </c>
      <c r="T275" s="126">
        <v>0</v>
      </c>
      <c r="U275" s="213">
        <v>0</v>
      </c>
      <c r="V275" s="214">
        <v>0</v>
      </c>
      <c r="W275" s="182"/>
    </row>
    <row r="276" spans="1:23" x14ac:dyDescent="0.25">
      <c r="A276" s="162">
        <f>+IF(H276=H275,A275,ROW(A276)-1)</f>
        <v>129</v>
      </c>
      <c r="B276" s="15">
        <v>0</v>
      </c>
      <c r="C276" s="73">
        <f>IF(G276&gt;0,IF(B276=0,51-A276,B276-A276),0)</f>
        <v>0</v>
      </c>
      <c r="D276" s="80" t="s">
        <v>57</v>
      </c>
      <c r="E276" s="136" t="s">
        <v>56</v>
      </c>
      <c r="F276" s="60"/>
      <c r="G276" s="10">
        <f>SUM(J276:V276)</f>
        <v>0</v>
      </c>
      <c r="H276" s="218">
        <f>AVERAGE(LARGE(J276:V276,1),LARGE(J276:V276,2),LARGE(J276:V276,3),LARGE(J276:V276,4),LARGE(J276:V276,5),LARGE(J276:V276,6))</f>
        <v>0</v>
      </c>
      <c r="I276" s="102">
        <f>COUNTIF(J276:V276,"&gt;0")</f>
        <v>0</v>
      </c>
      <c r="J276" s="126">
        <v>0</v>
      </c>
      <c r="K276" s="127">
        <v>0</v>
      </c>
      <c r="L276" s="127">
        <v>0</v>
      </c>
      <c r="M276" s="127">
        <v>0</v>
      </c>
      <c r="N276" s="127">
        <v>0</v>
      </c>
      <c r="O276" s="296">
        <v>0</v>
      </c>
      <c r="P276" s="126">
        <v>0</v>
      </c>
      <c r="Q276" s="202">
        <v>0</v>
      </c>
      <c r="R276" s="127">
        <v>0</v>
      </c>
      <c r="S276" s="127">
        <v>0</v>
      </c>
      <c r="T276" s="126">
        <v>0</v>
      </c>
      <c r="U276" s="213">
        <v>0</v>
      </c>
      <c r="V276" s="214">
        <v>0</v>
      </c>
      <c r="W276" s="182"/>
    </row>
    <row r="277" spans="1:23" x14ac:dyDescent="0.25">
      <c r="A277" s="162">
        <f>+IF(H277=H276,A276,ROW(A277)-1)</f>
        <v>129</v>
      </c>
      <c r="B277" s="15">
        <v>0</v>
      </c>
      <c r="C277" s="73">
        <f>IF(G277&gt;0,IF(B277=0,51-A277,B277-A277),0)</f>
        <v>0</v>
      </c>
      <c r="D277" s="80" t="s">
        <v>164</v>
      </c>
      <c r="E277" s="136" t="s">
        <v>163</v>
      </c>
      <c r="F277" s="60" t="s">
        <v>582</v>
      </c>
      <c r="G277" s="10">
        <f>SUM(J277:V277)</f>
        <v>0</v>
      </c>
      <c r="H277" s="218">
        <f>AVERAGE(LARGE(J277:V277,1),LARGE(J277:V277,2),LARGE(J277:V277,3),LARGE(J277:V277,4),LARGE(J277:V277,5),LARGE(J277:V277,6))</f>
        <v>0</v>
      </c>
      <c r="I277" s="102">
        <f>COUNTIF(J277:V277,"&gt;0")</f>
        <v>0</v>
      </c>
      <c r="J277" s="126">
        <v>0</v>
      </c>
      <c r="K277" s="127">
        <v>0</v>
      </c>
      <c r="L277" s="127">
        <v>0</v>
      </c>
      <c r="M277" s="127">
        <v>0</v>
      </c>
      <c r="N277" s="127">
        <v>0</v>
      </c>
      <c r="O277" s="296">
        <v>0</v>
      </c>
      <c r="P277" s="126">
        <v>0</v>
      </c>
      <c r="Q277" s="202">
        <v>0</v>
      </c>
      <c r="R277" s="127">
        <v>0</v>
      </c>
      <c r="S277" s="127">
        <v>0</v>
      </c>
      <c r="T277" s="126">
        <v>0</v>
      </c>
      <c r="U277" s="213">
        <v>0</v>
      </c>
      <c r="V277" s="214">
        <v>0</v>
      </c>
      <c r="W277" s="184"/>
    </row>
    <row r="278" spans="1:23" x14ac:dyDescent="0.25">
      <c r="A278" s="162">
        <f>+IF(H278=H277,A277,ROW(A278)-1)</f>
        <v>129</v>
      </c>
      <c r="B278" s="15">
        <v>0</v>
      </c>
      <c r="C278" s="73">
        <f>IF(G278&gt;0,IF(B278=0,51-A278,B278-A278),0)</f>
        <v>0</v>
      </c>
      <c r="D278" s="80" t="s">
        <v>164</v>
      </c>
      <c r="E278" s="136" t="s">
        <v>165</v>
      </c>
      <c r="F278" s="60"/>
      <c r="G278" s="10">
        <f>SUM(J278:V278)</f>
        <v>0</v>
      </c>
      <c r="H278" s="218">
        <f>AVERAGE(LARGE(J278:V278,1),LARGE(J278:V278,2),LARGE(J278:V278,3),LARGE(J278:V278,4),LARGE(J278:V278,5),LARGE(J278:V278,6))</f>
        <v>0</v>
      </c>
      <c r="I278" s="102">
        <f>COUNTIF(J278:V278,"&gt;0")</f>
        <v>0</v>
      </c>
      <c r="J278" s="126">
        <v>0</v>
      </c>
      <c r="K278" s="127">
        <v>0</v>
      </c>
      <c r="L278" s="127">
        <v>0</v>
      </c>
      <c r="M278" s="127">
        <v>0</v>
      </c>
      <c r="N278" s="127">
        <v>0</v>
      </c>
      <c r="O278" s="296">
        <v>0</v>
      </c>
      <c r="P278" s="126">
        <v>0</v>
      </c>
      <c r="Q278" s="202">
        <v>0</v>
      </c>
      <c r="R278" s="127">
        <v>0</v>
      </c>
      <c r="S278" s="127">
        <v>0</v>
      </c>
      <c r="T278" s="126">
        <v>0</v>
      </c>
      <c r="U278" s="213">
        <v>0</v>
      </c>
      <c r="V278" s="214">
        <v>0</v>
      </c>
      <c r="W278" s="182"/>
    </row>
    <row r="279" spans="1:23" x14ac:dyDescent="0.25">
      <c r="A279" s="162">
        <f>+IF(H279=H278,A278,ROW(A279)-1)</f>
        <v>129</v>
      </c>
      <c r="B279" s="15">
        <v>0</v>
      </c>
      <c r="C279" s="73">
        <f>IF(G279&gt;0,IF(B279=0,51-A279,B279-A279),0)</f>
        <v>0</v>
      </c>
      <c r="D279" s="80" t="s">
        <v>164</v>
      </c>
      <c r="E279" s="136" t="s">
        <v>113</v>
      </c>
      <c r="F279" s="60"/>
      <c r="G279" s="10">
        <f>SUM(J279:V279)</f>
        <v>0</v>
      </c>
      <c r="H279" s="218">
        <f>AVERAGE(LARGE(J279:V279,1),LARGE(J279:V279,2),LARGE(J279:V279,3),LARGE(J279:V279,4),LARGE(J279:V279,5),LARGE(J279:V279,6))</f>
        <v>0</v>
      </c>
      <c r="I279" s="102">
        <f>COUNTIF(J279:V279,"&gt;0")</f>
        <v>0</v>
      </c>
      <c r="J279" s="126">
        <v>0</v>
      </c>
      <c r="K279" s="127">
        <v>0</v>
      </c>
      <c r="L279" s="127">
        <v>0</v>
      </c>
      <c r="M279" s="127">
        <v>0</v>
      </c>
      <c r="N279" s="127">
        <v>0</v>
      </c>
      <c r="O279" s="296">
        <v>0</v>
      </c>
      <c r="P279" s="126">
        <v>0</v>
      </c>
      <c r="Q279" s="202">
        <v>0</v>
      </c>
      <c r="R279" s="127">
        <v>0</v>
      </c>
      <c r="S279" s="127">
        <v>0</v>
      </c>
      <c r="T279" s="126">
        <v>0</v>
      </c>
      <c r="U279" s="213">
        <v>0</v>
      </c>
      <c r="V279" s="214">
        <v>0</v>
      </c>
      <c r="W279" s="182"/>
    </row>
    <row r="280" spans="1:23" x14ac:dyDescent="0.25">
      <c r="A280" s="162">
        <f>+IF(H280=H279,A279,ROW(A280)-1)</f>
        <v>129</v>
      </c>
      <c r="B280" s="15">
        <v>0</v>
      </c>
      <c r="C280" s="73">
        <f>IF(G280&gt;0,IF(B280=0,51-A280,B280-A280),0)</f>
        <v>0</v>
      </c>
      <c r="D280" s="80" t="s">
        <v>346</v>
      </c>
      <c r="E280" s="136" t="s">
        <v>113</v>
      </c>
      <c r="F280" s="60" t="s">
        <v>580</v>
      </c>
      <c r="G280" s="10">
        <f>SUM(J280:V280)</f>
        <v>0</v>
      </c>
      <c r="H280" s="218">
        <f>AVERAGE(LARGE(J280:V280,1),LARGE(J280:V280,2),LARGE(J280:V280,3),LARGE(J280:V280,4),LARGE(J280:V280,5),LARGE(J280:V280,6))</f>
        <v>0</v>
      </c>
      <c r="I280" s="102">
        <f>COUNTIF(J280:V280,"&gt;0")</f>
        <v>0</v>
      </c>
      <c r="J280" s="126">
        <v>0</v>
      </c>
      <c r="K280" s="127">
        <v>0</v>
      </c>
      <c r="L280" s="127">
        <v>0</v>
      </c>
      <c r="M280" s="127">
        <v>0</v>
      </c>
      <c r="N280" s="127">
        <v>0</v>
      </c>
      <c r="O280" s="296">
        <v>0</v>
      </c>
      <c r="P280" s="126">
        <v>0</v>
      </c>
      <c r="Q280" s="202">
        <v>0</v>
      </c>
      <c r="R280" s="127">
        <v>0</v>
      </c>
      <c r="S280" s="127">
        <v>0</v>
      </c>
      <c r="T280" s="126">
        <v>0</v>
      </c>
      <c r="U280" s="213">
        <v>0</v>
      </c>
      <c r="V280" s="214">
        <v>0</v>
      </c>
      <c r="W280" s="182"/>
    </row>
    <row r="281" spans="1:23" x14ac:dyDescent="0.25">
      <c r="A281" s="162">
        <f>+IF(H281=H280,A280,ROW(A281)-1)</f>
        <v>129</v>
      </c>
      <c r="B281" s="15">
        <v>0</v>
      </c>
      <c r="C281" s="73">
        <f>IF(G281&gt;0,IF(B281=0,51-A281,B281-A281),0)</f>
        <v>0</v>
      </c>
      <c r="D281" s="243" t="s">
        <v>512</v>
      </c>
      <c r="E281" s="239" t="s">
        <v>513</v>
      </c>
      <c r="F281" s="240" t="s">
        <v>514</v>
      </c>
      <c r="G281" s="10">
        <f>SUM(J281:V281)</f>
        <v>0</v>
      </c>
      <c r="H281" s="218">
        <f>AVERAGE(LARGE(J281:V281,1),LARGE(J281:V281,2),LARGE(J281:V281,3),LARGE(J281:V281,4),LARGE(J281:V281,5),LARGE(J281:V281,6))</f>
        <v>0</v>
      </c>
      <c r="I281" s="102">
        <f>COUNTIF(J281:V281,"&gt;0")</f>
        <v>0</v>
      </c>
      <c r="J281" s="126">
        <v>0</v>
      </c>
      <c r="K281" s="127">
        <v>0</v>
      </c>
      <c r="L281" s="127">
        <v>0</v>
      </c>
      <c r="M281" s="127">
        <v>0</v>
      </c>
      <c r="N281" s="127">
        <v>0</v>
      </c>
      <c r="O281" s="296">
        <v>0</v>
      </c>
      <c r="P281" s="126">
        <v>0</v>
      </c>
      <c r="Q281" s="202">
        <v>0</v>
      </c>
      <c r="R281" s="127">
        <v>0</v>
      </c>
      <c r="S281" s="127">
        <v>0</v>
      </c>
      <c r="T281" s="126">
        <v>0</v>
      </c>
      <c r="U281" s="213">
        <v>0</v>
      </c>
      <c r="V281" s="214">
        <v>0</v>
      </c>
      <c r="W281" s="182"/>
    </row>
    <row r="282" spans="1:23" x14ac:dyDescent="0.25">
      <c r="A282" s="162">
        <f>+IF(H282=H281,A281,ROW(A282)-1)</f>
        <v>129</v>
      </c>
      <c r="B282" s="15">
        <v>0</v>
      </c>
      <c r="C282" s="73">
        <f>IF(G282&gt;0,IF(B282=0,51-A282,B282-A282),0)</f>
        <v>0</v>
      </c>
      <c r="D282" s="80" t="s">
        <v>315</v>
      </c>
      <c r="E282" s="136" t="s">
        <v>316</v>
      </c>
      <c r="F282" s="60" t="s">
        <v>578</v>
      </c>
      <c r="G282" s="10">
        <f>SUM(J282:V282)</f>
        <v>0</v>
      </c>
      <c r="H282" s="218">
        <f>AVERAGE(LARGE(J282:V282,1),LARGE(J282:V282,2),LARGE(J282:V282,3),LARGE(J282:V282,4),LARGE(J282:V282,5),LARGE(J282:V282,6))</f>
        <v>0</v>
      </c>
      <c r="I282" s="102">
        <f>COUNTIF(J282:V282,"&gt;0")</f>
        <v>0</v>
      </c>
      <c r="J282" s="126">
        <v>0</v>
      </c>
      <c r="K282" s="127">
        <v>0</v>
      </c>
      <c r="L282" s="127">
        <v>0</v>
      </c>
      <c r="M282" s="127">
        <v>0</v>
      </c>
      <c r="N282" s="127">
        <v>0</v>
      </c>
      <c r="O282" s="296">
        <v>0</v>
      </c>
      <c r="P282" s="126">
        <v>0</v>
      </c>
      <c r="Q282" s="202">
        <v>0</v>
      </c>
      <c r="R282" s="127">
        <v>0</v>
      </c>
      <c r="S282" s="127">
        <v>0</v>
      </c>
      <c r="T282" s="126">
        <v>0</v>
      </c>
      <c r="U282" s="213">
        <v>0</v>
      </c>
      <c r="V282" s="214">
        <v>0</v>
      </c>
      <c r="W282" s="182"/>
    </row>
    <row r="283" spans="1:23" x14ac:dyDescent="0.25">
      <c r="A283" s="162">
        <f>+IF(H283=H282,A282,ROW(A283)-1)</f>
        <v>129</v>
      </c>
      <c r="B283" s="15">
        <v>0</v>
      </c>
      <c r="C283" s="73">
        <f>IF(G283&gt;0,IF(B283=0,51-A283,B283-A283),0)</f>
        <v>0</v>
      </c>
      <c r="D283" s="243" t="s">
        <v>557</v>
      </c>
      <c r="E283" s="239" t="s">
        <v>558</v>
      </c>
      <c r="F283" s="247" t="s">
        <v>559</v>
      </c>
      <c r="G283" s="10">
        <f>SUM(J283:V283)</f>
        <v>0</v>
      </c>
      <c r="H283" s="218">
        <f>AVERAGE(LARGE(J283:V283,1),LARGE(J283:V283,2),LARGE(J283:V283,3),LARGE(J283:V283,4),LARGE(J283:V283,5),LARGE(J283:V283,6))</f>
        <v>0</v>
      </c>
      <c r="I283" s="102">
        <f>COUNTIF(J283:V283,"&gt;0")</f>
        <v>0</v>
      </c>
      <c r="J283" s="126">
        <v>0</v>
      </c>
      <c r="K283" s="127">
        <v>0</v>
      </c>
      <c r="L283" s="127">
        <v>0</v>
      </c>
      <c r="M283" s="127">
        <v>0</v>
      </c>
      <c r="N283" s="127">
        <v>0</v>
      </c>
      <c r="O283" s="296">
        <v>0</v>
      </c>
      <c r="P283" s="126">
        <v>0</v>
      </c>
      <c r="Q283" s="202">
        <v>0</v>
      </c>
      <c r="R283" s="127">
        <v>0</v>
      </c>
      <c r="S283" s="127">
        <v>0</v>
      </c>
      <c r="T283" s="126">
        <v>0</v>
      </c>
      <c r="U283" s="213">
        <v>0</v>
      </c>
      <c r="V283" s="214">
        <v>0</v>
      </c>
      <c r="W283" s="182"/>
    </row>
    <row r="284" spans="1:23" x14ac:dyDescent="0.25">
      <c r="A284" s="162">
        <f>+IF(H284=H283,A283,ROW(A284)-1)</f>
        <v>129</v>
      </c>
      <c r="B284" s="15">
        <v>0</v>
      </c>
      <c r="C284" s="73">
        <f>IF(G284&gt;0,IF(B284=0,51-A284,B284-A284),0)</f>
        <v>0</v>
      </c>
      <c r="D284" s="80" t="s">
        <v>6</v>
      </c>
      <c r="E284" s="136" t="s">
        <v>105</v>
      </c>
      <c r="F284" s="60" t="s">
        <v>354</v>
      </c>
      <c r="G284" s="10">
        <f>SUM(J284:V284)</f>
        <v>0</v>
      </c>
      <c r="H284" s="218">
        <f>AVERAGE(LARGE(J284:V284,1),LARGE(J284:V284,2),LARGE(J284:V284,3),LARGE(J284:V284,4),LARGE(J284:V284,5),LARGE(J284:V284,6))</f>
        <v>0</v>
      </c>
      <c r="I284" s="102">
        <f>COUNTIF(J284:V284,"&gt;0")</f>
        <v>0</v>
      </c>
      <c r="J284" s="126">
        <v>0</v>
      </c>
      <c r="K284" s="127">
        <v>0</v>
      </c>
      <c r="L284" s="127">
        <v>0</v>
      </c>
      <c r="M284" s="127">
        <v>0</v>
      </c>
      <c r="N284" s="127">
        <v>0</v>
      </c>
      <c r="O284" s="296">
        <v>0</v>
      </c>
      <c r="P284" s="126">
        <v>0</v>
      </c>
      <c r="Q284" s="201">
        <v>0</v>
      </c>
      <c r="R284" s="127">
        <v>0</v>
      </c>
      <c r="S284" s="127">
        <v>0</v>
      </c>
      <c r="T284" s="126">
        <v>0</v>
      </c>
      <c r="U284" s="213">
        <v>0</v>
      </c>
      <c r="V284" s="214">
        <v>0</v>
      </c>
      <c r="W284" s="182"/>
    </row>
    <row r="285" spans="1:23" x14ac:dyDescent="0.25">
      <c r="A285" s="162">
        <f>+IF(H285=H284,A284,ROW(A285)-1)</f>
        <v>129</v>
      </c>
      <c r="B285" s="15">
        <v>0</v>
      </c>
      <c r="C285" s="73">
        <f>IF(G285&gt;0,IF(B285=0,51-A285,B285-A285),0)</f>
        <v>0</v>
      </c>
      <c r="D285" s="80" t="s">
        <v>291</v>
      </c>
      <c r="E285" s="136" t="s">
        <v>113</v>
      </c>
      <c r="F285" s="60"/>
      <c r="G285" s="10">
        <f>SUM(J285:V285)</f>
        <v>0</v>
      </c>
      <c r="H285" s="218">
        <f>AVERAGE(LARGE(J285:V285,1),LARGE(J285:V285,2),LARGE(J285:V285,3),LARGE(J285:V285,4),LARGE(J285:V285,5),LARGE(J285:V285,6))</f>
        <v>0</v>
      </c>
      <c r="I285" s="102">
        <f>COUNTIF(J285:V285,"&gt;0")</f>
        <v>0</v>
      </c>
      <c r="J285" s="126">
        <v>0</v>
      </c>
      <c r="K285" s="127">
        <v>0</v>
      </c>
      <c r="L285" s="127">
        <v>0</v>
      </c>
      <c r="M285" s="127">
        <v>0</v>
      </c>
      <c r="N285" s="127">
        <v>0</v>
      </c>
      <c r="O285" s="296">
        <v>0</v>
      </c>
      <c r="P285" s="126">
        <v>0</v>
      </c>
      <c r="Q285" s="202">
        <v>0</v>
      </c>
      <c r="R285" s="127">
        <v>0</v>
      </c>
      <c r="S285" s="127">
        <v>0</v>
      </c>
      <c r="T285" s="126">
        <v>0</v>
      </c>
      <c r="U285" s="213">
        <v>0</v>
      </c>
      <c r="V285" s="214">
        <v>0</v>
      </c>
      <c r="W285" s="182"/>
    </row>
    <row r="286" spans="1:23" x14ac:dyDescent="0.25">
      <c r="A286" s="162">
        <f>+IF(H286=H285,A285,ROW(A286)-1)</f>
        <v>129</v>
      </c>
      <c r="B286" s="15">
        <v>0</v>
      </c>
      <c r="C286" s="73">
        <f>IF(G286&gt;0,IF(B286=0,51-A286,B286-A286),0)</f>
        <v>0</v>
      </c>
      <c r="D286" s="78" t="s">
        <v>205</v>
      </c>
      <c r="E286" s="136" t="s">
        <v>179</v>
      </c>
      <c r="F286" s="60" t="s">
        <v>586</v>
      </c>
      <c r="G286" s="10">
        <f>SUM(J286:V286)</f>
        <v>0</v>
      </c>
      <c r="H286" s="218">
        <f>AVERAGE(LARGE(J286:V286,1),LARGE(J286:V286,2),LARGE(J286:V286,3),LARGE(J286:V286,4),LARGE(J286:V286,5),LARGE(J286:V286,6))</f>
        <v>0</v>
      </c>
      <c r="I286" s="102">
        <f>COUNTIF(J286:V286,"&gt;0")</f>
        <v>0</v>
      </c>
      <c r="J286" s="126">
        <v>0</v>
      </c>
      <c r="K286" s="127">
        <v>0</v>
      </c>
      <c r="L286" s="127">
        <v>0</v>
      </c>
      <c r="M286" s="127">
        <v>0</v>
      </c>
      <c r="N286" s="127">
        <v>0</v>
      </c>
      <c r="O286" s="296">
        <v>0</v>
      </c>
      <c r="P286" s="126">
        <v>0</v>
      </c>
      <c r="Q286" s="202">
        <v>0</v>
      </c>
      <c r="R286" s="127">
        <v>0</v>
      </c>
      <c r="S286" s="127">
        <v>0</v>
      </c>
      <c r="T286" s="126">
        <v>0</v>
      </c>
      <c r="U286" s="213">
        <v>0</v>
      </c>
      <c r="V286" s="214">
        <v>0</v>
      </c>
      <c r="W286" s="184"/>
    </row>
    <row r="287" spans="1:23" x14ac:dyDescent="0.25">
      <c r="A287" s="162">
        <f>+IF(H287=H286,A286,ROW(A287)-1)</f>
        <v>129</v>
      </c>
      <c r="B287" s="15">
        <v>0</v>
      </c>
      <c r="C287" s="73">
        <f>IF(G287&gt;0,IF(B287=0,51-A287,B287-A287),0)</f>
        <v>0</v>
      </c>
      <c r="D287" s="80" t="s">
        <v>553</v>
      </c>
      <c r="E287" s="135" t="s">
        <v>46</v>
      </c>
      <c r="F287" s="99" t="s">
        <v>581</v>
      </c>
      <c r="G287" s="10">
        <f>SUM(J287:V287)</f>
        <v>0</v>
      </c>
      <c r="H287" s="218">
        <f>AVERAGE(LARGE(J287:V287,1),LARGE(J287:V287,2),LARGE(J287:V287,3),LARGE(J287:V287,4),LARGE(J287:V287,5),LARGE(J287:V287,6))</f>
        <v>0</v>
      </c>
      <c r="I287" s="102">
        <f>COUNTIF(J287:V287,"&gt;0")</f>
        <v>0</v>
      </c>
      <c r="J287" s="126">
        <v>0</v>
      </c>
      <c r="K287" s="127">
        <v>0</v>
      </c>
      <c r="L287" s="127">
        <v>0</v>
      </c>
      <c r="M287" s="127">
        <v>0</v>
      </c>
      <c r="N287" s="127">
        <v>0</v>
      </c>
      <c r="O287" s="296">
        <v>0</v>
      </c>
      <c r="P287" s="126">
        <v>0</v>
      </c>
      <c r="Q287" s="202">
        <v>0</v>
      </c>
      <c r="R287" s="127">
        <v>0</v>
      </c>
      <c r="S287" s="127">
        <v>0</v>
      </c>
      <c r="T287" s="126">
        <v>0</v>
      </c>
      <c r="U287" s="213">
        <v>0</v>
      </c>
      <c r="V287" s="214">
        <v>0</v>
      </c>
      <c r="W287" s="182"/>
    </row>
    <row r="288" spans="1:23" x14ac:dyDescent="0.25">
      <c r="A288" s="162">
        <f>+IF(H288=H287,A287,ROW(A288)-1)</f>
        <v>129</v>
      </c>
      <c r="B288" s="15">
        <v>0</v>
      </c>
      <c r="C288" s="73">
        <f>IF(G288&gt;0,IF(B288=0,51-A288,B288-A288),0)</f>
        <v>0</v>
      </c>
      <c r="D288" s="243" t="s">
        <v>530</v>
      </c>
      <c r="E288" s="239" t="s">
        <v>531</v>
      </c>
      <c r="F288" s="240" t="s">
        <v>532</v>
      </c>
      <c r="G288" s="10">
        <f>SUM(J288:V288)</f>
        <v>0</v>
      </c>
      <c r="H288" s="218">
        <f>AVERAGE(LARGE(J288:V288,1),LARGE(J288:V288,2),LARGE(J288:V288,3),LARGE(J288:V288,4),LARGE(J288:V288,5),LARGE(J288:V288,6))</f>
        <v>0</v>
      </c>
      <c r="I288" s="102">
        <f>COUNTIF(J288:V288,"&gt;0")</f>
        <v>0</v>
      </c>
      <c r="J288" s="126">
        <v>0</v>
      </c>
      <c r="K288" s="127">
        <v>0</v>
      </c>
      <c r="L288" s="127">
        <v>0</v>
      </c>
      <c r="M288" s="127">
        <v>0</v>
      </c>
      <c r="N288" s="127">
        <v>0</v>
      </c>
      <c r="O288" s="296">
        <v>0</v>
      </c>
      <c r="P288" s="126">
        <v>0</v>
      </c>
      <c r="Q288" s="202">
        <v>0</v>
      </c>
      <c r="R288" s="127">
        <v>0</v>
      </c>
      <c r="S288" s="127">
        <v>0</v>
      </c>
      <c r="T288" s="126">
        <v>0</v>
      </c>
      <c r="U288" s="213">
        <v>0</v>
      </c>
      <c r="V288" s="214">
        <v>0</v>
      </c>
      <c r="W288" s="182"/>
    </row>
    <row r="289" spans="1:23" x14ac:dyDescent="0.25">
      <c r="A289" s="162">
        <f>+IF(H289=H288,A288,ROW(A289)-1)</f>
        <v>129</v>
      </c>
      <c r="B289" s="15">
        <v>0</v>
      </c>
      <c r="C289" s="73">
        <f>IF(G289&gt;0,IF(B289=0,51-A289,B289-A289),0)</f>
        <v>0</v>
      </c>
      <c r="D289" s="80" t="s">
        <v>290</v>
      </c>
      <c r="E289" s="136" t="s">
        <v>192</v>
      </c>
      <c r="F289" s="60" t="s">
        <v>578</v>
      </c>
      <c r="G289" s="10">
        <f>SUM(J289:V289)</f>
        <v>0</v>
      </c>
      <c r="H289" s="218">
        <f>AVERAGE(LARGE(J289:V289,1),LARGE(J289:V289,2),LARGE(J289:V289,3),LARGE(J289:V289,4),LARGE(J289:V289,5),LARGE(J289:V289,6))</f>
        <v>0</v>
      </c>
      <c r="I289" s="102">
        <f>COUNTIF(J289:V289,"&gt;0")</f>
        <v>0</v>
      </c>
      <c r="J289" s="126">
        <v>0</v>
      </c>
      <c r="K289" s="127">
        <v>0</v>
      </c>
      <c r="L289" s="127">
        <v>0</v>
      </c>
      <c r="M289" s="127">
        <v>0</v>
      </c>
      <c r="N289" s="127">
        <v>0</v>
      </c>
      <c r="O289" s="296">
        <v>0</v>
      </c>
      <c r="P289" s="126">
        <v>0</v>
      </c>
      <c r="Q289" s="202">
        <v>0</v>
      </c>
      <c r="R289" s="127">
        <v>0</v>
      </c>
      <c r="S289" s="127">
        <v>0</v>
      </c>
      <c r="T289" s="126">
        <v>0</v>
      </c>
      <c r="U289" s="213">
        <v>0</v>
      </c>
      <c r="V289" s="214">
        <v>0</v>
      </c>
      <c r="W289" s="182"/>
    </row>
    <row r="290" spans="1:23" x14ac:dyDescent="0.25">
      <c r="A290" s="162">
        <f>+IF(H290=H289,A289,ROW(A290)-1)</f>
        <v>129</v>
      </c>
      <c r="B290" s="15">
        <v>0</v>
      </c>
      <c r="C290" s="73">
        <f>IF(G290&gt;0,IF(B290=0,51-A290,B290-A290),0)</f>
        <v>0</v>
      </c>
      <c r="D290" s="80" t="s">
        <v>198</v>
      </c>
      <c r="E290" s="68" t="s">
        <v>165</v>
      </c>
      <c r="F290" s="44" t="s">
        <v>600</v>
      </c>
      <c r="G290" s="10">
        <f>SUM(J290:V290)</f>
        <v>0</v>
      </c>
      <c r="H290" s="218">
        <f>AVERAGE(LARGE(J290:V290,1),LARGE(J290:V290,2),LARGE(J290:V290,3),LARGE(J290:V290,4),LARGE(J290:V290,5),LARGE(J290:V290,6))</f>
        <v>0</v>
      </c>
      <c r="I290" s="102">
        <f>COUNTIF(J290:V290,"&gt;0")</f>
        <v>0</v>
      </c>
      <c r="J290" s="126">
        <v>0</v>
      </c>
      <c r="K290" s="127">
        <v>0</v>
      </c>
      <c r="L290" s="127">
        <v>0</v>
      </c>
      <c r="M290" s="127">
        <v>0</v>
      </c>
      <c r="N290" s="127">
        <v>0</v>
      </c>
      <c r="O290" s="296">
        <v>0</v>
      </c>
      <c r="P290" s="126">
        <v>0</v>
      </c>
      <c r="Q290" s="202">
        <v>0</v>
      </c>
      <c r="R290" s="127">
        <v>0</v>
      </c>
      <c r="S290" s="127">
        <v>0</v>
      </c>
      <c r="T290" s="126">
        <v>0</v>
      </c>
      <c r="U290" s="213">
        <v>0</v>
      </c>
      <c r="V290" s="214">
        <v>0</v>
      </c>
      <c r="W290" s="182"/>
    </row>
    <row r="291" spans="1:23" x14ac:dyDescent="0.25">
      <c r="A291" s="162">
        <f>+IF(H291=H290,A290,ROW(A291)-1)</f>
        <v>129</v>
      </c>
      <c r="B291" s="15">
        <v>0</v>
      </c>
      <c r="C291" s="73">
        <f>IF(G291&gt;0,IF(B291=0,51-A291,B291-A291),0)</f>
        <v>0</v>
      </c>
      <c r="D291" s="243" t="s">
        <v>539</v>
      </c>
      <c r="E291" s="239" t="s">
        <v>483</v>
      </c>
      <c r="F291" s="240" t="s">
        <v>436</v>
      </c>
      <c r="G291" s="10">
        <f>SUM(J291:V291)</f>
        <v>0</v>
      </c>
      <c r="H291" s="218">
        <f>AVERAGE(LARGE(J291:V291,1),LARGE(J291:V291,2),LARGE(J291:V291,3),LARGE(J291:V291,4),LARGE(J291:V291,5),LARGE(J291:V291,6))</f>
        <v>0</v>
      </c>
      <c r="I291" s="102">
        <f>COUNTIF(J291:V291,"&gt;0")</f>
        <v>0</v>
      </c>
      <c r="J291" s="126">
        <v>0</v>
      </c>
      <c r="K291" s="127">
        <v>0</v>
      </c>
      <c r="L291" s="127">
        <v>0</v>
      </c>
      <c r="M291" s="127">
        <v>0</v>
      </c>
      <c r="N291" s="127">
        <v>0</v>
      </c>
      <c r="O291" s="296">
        <v>0</v>
      </c>
      <c r="P291" s="126">
        <v>0</v>
      </c>
      <c r="Q291" s="202">
        <v>0</v>
      </c>
      <c r="R291" s="127">
        <v>0</v>
      </c>
      <c r="S291" s="127">
        <v>0</v>
      </c>
      <c r="T291" s="126">
        <v>0</v>
      </c>
      <c r="U291" s="213">
        <v>0</v>
      </c>
      <c r="V291" s="214">
        <v>0</v>
      </c>
      <c r="W291" s="182"/>
    </row>
    <row r="292" spans="1:23" x14ac:dyDescent="0.25">
      <c r="A292" s="162">
        <f>+IF(H292=H291,A291,ROW(A292)-1)</f>
        <v>129</v>
      </c>
      <c r="B292" s="15">
        <v>0</v>
      </c>
      <c r="C292" s="73">
        <f>IF(G292&gt;0,IF(B292=0,51-A292,B292-A292),0)</f>
        <v>0</v>
      </c>
      <c r="D292" s="80" t="s">
        <v>317</v>
      </c>
      <c r="E292" s="136" t="s">
        <v>46</v>
      </c>
      <c r="F292" s="60"/>
      <c r="G292" s="10">
        <f>SUM(J292:V292)</f>
        <v>0</v>
      </c>
      <c r="H292" s="218">
        <f>AVERAGE(LARGE(J292:V292,1),LARGE(J292:V292,2),LARGE(J292:V292,3),LARGE(J292:V292,4),LARGE(J292:V292,5),LARGE(J292:V292,6))</f>
        <v>0</v>
      </c>
      <c r="I292" s="102">
        <f>COUNTIF(J292:V292,"&gt;0")</f>
        <v>0</v>
      </c>
      <c r="J292" s="126">
        <v>0</v>
      </c>
      <c r="K292" s="127">
        <v>0</v>
      </c>
      <c r="L292" s="127">
        <v>0</v>
      </c>
      <c r="M292" s="127">
        <v>0</v>
      </c>
      <c r="N292" s="127">
        <v>0</v>
      </c>
      <c r="O292" s="296">
        <v>0</v>
      </c>
      <c r="P292" s="126">
        <v>0</v>
      </c>
      <c r="Q292" s="202">
        <v>0</v>
      </c>
      <c r="R292" s="127">
        <v>0</v>
      </c>
      <c r="S292" s="127">
        <v>0</v>
      </c>
      <c r="T292" s="126">
        <v>0</v>
      </c>
      <c r="U292" s="213">
        <v>0</v>
      </c>
      <c r="V292" s="214">
        <v>0</v>
      </c>
      <c r="W292" s="182"/>
    </row>
    <row r="293" spans="1:23" x14ac:dyDescent="0.25">
      <c r="A293" s="162">
        <f>+IF(H293=H292,A292,ROW(A293)-1)</f>
        <v>129</v>
      </c>
      <c r="B293" s="15">
        <v>0</v>
      </c>
      <c r="C293" s="73">
        <f>IF(G293&gt;0,IF(B293=0,51-A293,B293-A293),0)</f>
        <v>0</v>
      </c>
      <c r="D293" s="243" t="s">
        <v>544</v>
      </c>
      <c r="E293" s="239" t="s">
        <v>122</v>
      </c>
      <c r="F293" s="240" t="s">
        <v>436</v>
      </c>
      <c r="G293" s="10">
        <f>SUM(J293:V293)</f>
        <v>0</v>
      </c>
      <c r="H293" s="218">
        <f>AVERAGE(LARGE(J293:V293,1),LARGE(J293:V293,2),LARGE(J293:V293,3),LARGE(J293:V293,4),LARGE(J293:V293,5),LARGE(J293:V293,6))</f>
        <v>0</v>
      </c>
      <c r="I293" s="102">
        <f>COUNTIF(J293:V293,"&gt;0")</f>
        <v>0</v>
      </c>
      <c r="J293" s="126">
        <v>0</v>
      </c>
      <c r="K293" s="127">
        <v>0</v>
      </c>
      <c r="L293" s="127">
        <v>0</v>
      </c>
      <c r="M293" s="127">
        <v>0</v>
      </c>
      <c r="N293" s="127">
        <v>0</v>
      </c>
      <c r="O293" s="296">
        <v>0</v>
      </c>
      <c r="P293" s="126">
        <v>0</v>
      </c>
      <c r="Q293" s="202">
        <v>0</v>
      </c>
      <c r="R293" s="127">
        <v>0</v>
      </c>
      <c r="S293" s="127">
        <v>0</v>
      </c>
      <c r="T293" s="126">
        <v>0</v>
      </c>
      <c r="U293" s="213">
        <v>0</v>
      </c>
      <c r="V293" s="214">
        <v>0</v>
      </c>
      <c r="W293" s="182"/>
    </row>
    <row r="294" spans="1:23" x14ac:dyDescent="0.25">
      <c r="A294" s="162">
        <f>+IF(H294=H293,A293,ROW(A294)-1)</f>
        <v>129</v>
      </c>
      <c r="B294" s="15">
        <v>0</v>
      </c>
      <c r="C294" s="73">
        <f>IF(G294&gt;0,IF(B294=0,51-A294,B294-A294),0)</f>
        <v>0</v>
      </c>
      <c r="D294" s="80" t="s">
        <v>302</v>
      </c>
      <c r="E294" s="136" t="s">
        <v>113</v>
      </c>
      <c r="F294" s="60" t="s">
        <v>580</v>
      </c>
      <c r="G294" s="10">
        <f>SUM(J294:V294)</f>
        <v>0</v>
      </c>
      <c r="H294" s="218">
        <f>AVERAGE(LARGE(J294:V294,1),LARGE(J294:V294,2),LARGE(J294:V294,3),LARGE(J294:V294,4),LARGE(J294:V294,5),LARGE(J294:V294,6))</f>
        <v>0</v>
      </c>
      <c r="I294" s="102">
        <f>COUNTIF(J294:V294,"&gt;0")</f>
        <v>0</v>
      </c>
      <c r="J294" s="126">
        <v>0</v>
      </c>
      <c r="K294" s="127">
        <v>0</v>
      </c>
      <c r="L294" s="127">
        <v>0</v>
      </c>
      <c r="M294" s="127">
        <v>0</v>
      </c>
      <c r="N294" s="127">
        <v>0</v>
      </c>
      <c r="O294" s="296">
        <v>0</v>
      </c>
      <c r="P294" s="126">
        <v>0</v>
      </c>
      <c r="Q294" s="202">
        <v>0</v>
      </c>
      <c r="R294" s="127">
        <v>0</v>
      </c>
      <c r="S294" s="127">
        <v>0</v>
      </c>
      <c r="T294" s="126">
        <v>0</v>
      </c>
      <c r="U294" s="213">
        <v>0</v>
      </c>
      <c r="V294" s="214">
        <v>0</v>
      </c>
      <c r="W294" s="182"/>
    </row>
    <row r="295" spans="1:23" x14ac:dyDescent="0.25">
      <c r="A295" s="162">
        <f>+IF(H295=H294,A294,ROW(A295)-1)</f>
        <v>129</v>
      </c>
      <c r="B295" s="15">
        <v>0</v>
      </c>
      <c r="C295" s="73">
        <f>IF(G295&gt;0,IF(B295=0,51-A295,B295-A295),0)</f>
        <v>0</v>
      </c>
      <c r="D295" s="80" t="s">
        <v>502</v>
      </c>
      <c r="E295" s="136" t="s">
        <v>215</v>
      </c>
      <c r="F295" s="60"/>
      <c r="G295" s="10">
        <f>SUM(J295:V295)</f>
        <v>0</v>
      </c>
      <c r="H295" s="218">
        <f>AVERAGE(LARGE(J295:V295,1),LARGE(J295:V295,2),LARGE(J295:V295,3),LARGE(J295:V295,4),LARGE(J295:V295,5),LARGE(J295:V295,6))</f>
        <v>0</v>
      </c>
      <c r="I295" s="102">
        <f>COUNTIF(J295:V295,"&gt;0")</f>
        <v>0</v>
      </c>
      <c r="J295" s="126">
        <v>0</v>
      </c>
      <c r="K295" s="127">
        <v>0</v>
      </c>
      <c r="L295" s="127">
        <v>0</v>
      </c>
      <c r="M295" s="127">
        <v>0</v>
      </c>
      <c r="N295" s="127">
        <v>0</v>
      </c>
      <c r="O295" s="296">
        <v>0</v>
      </c>
      <c r="P295" s="126">
        <v>0</v>
      </c>
      <c r="Q295" s="202">
        <v>0</v>
      </c>
      <c r="R295" s="127">
        <v>0</v>
      </c>
      <c r="S295" s="127">
        <v>0</v>
      </c>
      <c r="T295" s="126">
        <v>0</v>
      </c>
      <c r="U295" s="213">
        <v>0</v>
      </c>
      <c r="V295" s="214">
        <v>0</v>
      </c>
      <c r="W295" s="182"/>
    </row>
    <row r="296" spans="1:23" x14ac:dyDescent="0.25">
      <c r="A296" s="162">
        <f>+IF(H296=H295,A295,ROW(A296)-1)</f>
        <v>129</v>
      </c>
      <c r="B296" s="15">
        <v>0</v>
      </c>
      <c r="C296" s="73">
        <f>IF(G296&gt;0,IF(B296=0,51-A296,B296-A296),0)</f>
        <v>0</v>
      </c>
      <c r="D296" s="80" t="s">
        <v>455</v>
      </c>
      <c r="E296" s="136" t="s">
        <v>456</v>
      </c>
      <c r="F296" s="60" t="s">
        <v>68</v>
      </c>
      <c r="G296" s="10">
        <f>SUM(J296:V296)</f>
        <v>0</v>
      </c>
      <c r="H296" s="218">
        <f>AVERAGE(LARGE(J296:V296,1),LARGE(J296:V296,2),LARGE(J296:V296,3),LARGE(J296:V296,4),LARGE(J296:V296,5),LARGE(J296:V296,6))</f>
        <v>0</v>
      </c>
      <c r="I296" s="102">
        <f>COUNTIF(J296:V296,"&gt;0")</f>
        <v>0</v>
      </c>
      <c r="J296" s="126">
        <v>0</v>
      </c>
      <c r="K296" s="127">
        <v>0</v>
      </c>
      <c r="L296" s="127">
        <v>0</v>
      </c>
      <c r="M296" s="127">
        <v>0</v>
      </c>
      <c r="N296" s="127">
        <v>0</v>
      </c>
      <c r="O296" s="296">
        <v>0</v>
      </c>
      <c r="P296" s="126">
        <v>0</v>
      </c>
      <c r="Q296" s="202">
        <v>0</v>
      </c>
      <c r="R296" s="127">
        <v>0</v>
      </c>
      <c r="S296" s="127">
        <v>0</v>
      </c>
      <c r="T296" s="126">
        <v>0</v>
      </c>
      <c r="U296" s="213">
        <v>0</v>
      </c>
      <c r="V296" s="214">
        <v>0</v>
      </c>
      <c r="W296" s="182"/>
    </row>
    <row r="297" spans="1:23" x14ac:dyDescent="0.25">
      <c r="A297" s="162">
        <f>+IF(H297=H296,A296,ROW(A297)-1)</f>
        <v>129</v>
      </c>
      <c r="B297" s="15">
        <v>0</v>
      </c>
      <c r="C297" s="73">
        <f>IF(G297&gt;0,IF(B297=0,51-A297,B297-A297),0)</f>
        <v>0</v>
      </c>
      <c r="D297" s="80" t="s">
        <v>246</v>
      </c>
      <c r="E297" s="136" t="s">
        <v>103</v>
      </c>
      <c r="F297" s="60"/>
      <c r="G297" s="10">
        <f>SUM(J297:V297)</f>
        <v>0</v>
      </c>
      <c r="H297" s="218">
        <f>AVERAGE(LARGE(J297:V297,1),LARGE(J297:V297,2),LARGE(J297:V297,3),LARGE(J297:V297,4),LARGE(J297:V297,5),LARGE(J297:V297,6))</f>
        <v>0</v>
      </c>
      <c r="I297" s="102">
        <f>COUNTIF(J297:V297,"&gt;0")</f>
        <v>0</v>
      </c>
      <c r="J297" s="126">
        <v>0</v>
      </c>
      <c r="K297" s="127">
        <v>0</v>
      </c>
      <c r="L297" s="127">
        <v>0</v>
      </c>
      <c r="M297" s="127">
        <v>0</v>
      </c>
      <c r="N297" s="127">
        <v>0</v>
      </c>
      <c r="O297" s="296">
        <v>0</v>
      </c>
      <c r="P297" s="126">
        <v>0</v>
      </c>
      <c r="Q297" s="202">
        <v>0</v>
      </c>
      <c r="R297" s="127">
        <v>0</v>
      </c>
      <c r="S297" s="127">
        <v>0</v>
      </c>
      <c r="T297" s="126">
        <v>0</v>
      </c>
      <c r="U297" s="213">
        <v>0</v>
      </c>
      <c r="V297" s="214">
        <v>0</v>
      </c>
      <c r="W297" s="182"/>
    </row>
    <row r="298" spans="1:23" x14ac:dyDescent="0.25">
      <c r="A298" s="162">
        <f>+IF(H298=H297,A297,ROW(A298)-1)</f>
        <v>129</v>
      </c>
      <c r="B298" s="15">
        <v>0</v>
      </c>
      <c r="C298" s="73">
        <f>IF(G298&gt;0,IF(B298=0,51-A298,B298-A298),0)</f>
        <v>0</v>
      </c>
      <c r="D298" s="80" t="s">
        <v>477</v>
      </c>
      <c r="E298" s="136" t="s">
        <v>112</v>
      </c>
      <c r="F298" s="60"/>
      <c r="G298" s="10">
        <f>SUM(J298:V298)</f>
        <v>0</v>
      </c>
      <c r="H298" s="218">
        <f>AVERAGE(LARGE(J298:V298,1),LARGE(J298:V298,2),LARGE(J298:V298,3),LARGE(J298:V298,4),LARGE(J298:V298,5),LARGE(J298:V298,6))</f>
        <v>0</v>
      </c>
      <c r="I298" s="102">
        <f>COUNTIF(J298:V298,"&gt;0")</f>
        <v>0</v>
      </c>
      <c r="J298" s="126">
        <v>0</v>
      </c>
      <c r="K298" s="127">
        <v>0</v>
      </c>
      <c r="L298" s="127">
        <v>0</v>
      </c>
      <c r="M298" s="127">
        <v>0</v>
      </c>
      <c r="N298" s="127">
        <v>0</v>
      </c>
      <c r="O298" s="296">
        <v>0</v>
      </c>
      <c r="P298" s="126">
        <v>0</v>
      </c>
      <c r="Q298" s="202">
        <v>0</v>
      </c>
      <c r="R298" s="127">
        <v>0</v>
      </c>
      <c r="S298" s="127">
        <v>0</v>
      </c>
      <c r="T298" s="126">
        <v>0</v>
      </c>
      <c r="U298" s="213">
        <v>0</v>
      </c>
      <c r="V298" s="214">
        <v>0</v>
      </c>
      <c r="W298" s="182"/>
    </row>
    <row r="299" spans="1:23" x14ac:dyDescent="0.25">
      <c r="A299" s="162">
        <f>+IF(H299=H298,A298,ROW(A299)-1)</f>
        <v>129</v>
      </c>
      <c r="B299" s="15">
        <v>0</v>
      </c>
      <c r="C299" s="73">
        <f>IF(G299&gt;0,IF(B299=0,51-A299,B299-A299),0)</f>
        <v>0</v>
      </c>
      <c r="D299" s="80" t="s">
        <v>214</v>
      </c>
      <c r="E299" s="136" t="s">
        <v>144</v>
      </c>
      <c r="F299" s="60" t="s">
        <v>68</v>
      </c>
      <c r="G299" s="10">
        <f>SUM(J299:V299)</f>
        <v>0</v>
      </c>
      <c r="H299" s="218">
        <f>AVERAGE(LARGE(J299:V299,1),LARGE(J299:V299,2),LARGE(J299:V299,3),LARGE(J299:V299,4),LARGE(J299:V299,5),LARGE(J299:V299,6))</f>
        <v>0</v>
      </c>
      <c r="I299" s="102">
        <f>COUNTIF(J299:V299,"&gt;0")</f>
        <v>0</v>
      </c>
      <c r="J299" s="126">
        <v>0</v>
      </c>
      <c r="K299" s="127">
        <v>0</v>
      </c>
      <c r="L299" s="127">
        <v>0</v>
      </c>
      <c r="M299" s="127">
        <v>0</v>
      </c>
      <c r="N299" s="127">
        <v>0</v>
      </c>
      <c r="O299" s="296">
        <v>0</v>
      </c>
      <c r="P299" s="126">
        <v>0</v>
      </c>
      <c r="Q299" s="202">
        <v>0</v>
      </c>
      <c r="R299" s="127">
        <v>0</v>
      </c>
      <c r="S299" s="127">
        <v>0</v>
      </c>
      <c r="T299" s="126">
        <v>0</v>
      </c>
      <c r="U299" s="213">
        <v>0</v>
      </c>
      <c r="V299" s="214">
        <v>0</v>
      </c>
      <c r="W299" s="182"/>
    </row>
    <row r="300" spans="1:23" x14ac:dyDescent="0.25">
      <c r="A300" s="162">
        <f>+IF(H300=H299,A299,ROW(A300)-1)</f>
        <v>129</v>
      </c>
      <c r="B300" s="15">
        <v>0</v>
      </c>
      <c r="C300" s="73">
        <f>IF(G300&gt;0,IF(B300=0,51-A300,B300-A300),0)</f>
        <v>0</v>
      </c>
      <c r="D300" s="80" t="s">
        <v>53</v>
      </c>
      <c r="E300" s="136" t="s">
        <v>52</v>
      </c>
      <c r="F300" s="60" t="s">
        <v>600</v>
      </c>
      <c r="G300" s="10">
        <f>SUM(J300:V300)</f>
        <v>0</v>
      </c>
      <c r="H300" s="218">
        <f>AVERAGE(LARGE(J300:V300,1),LARGE(J300:V300,2),LARGE(J300:V300,3),LARGE(J300:V300,4),LARGE(J300:V300,5),LARGE(J300:V300,6))</f>
        <v>0</v>
      </c>
      <c r="I300" s="102">
        <f>COUNTIF(J300:V300,"&gt;0")</f>
        <v>0</v>
      </c>
      <c r="J300" s="126">
        <v>0</v>
      </c>
      <c r="K300" s="127">
        <v>0</v>
      </c>
      <c r="L300" s="127">
        <v>0</v>
      </c>
      <c r="M300" s="127">
        <v>0</v>
      </c>
      <c r="N300" s="127">
        <v>0</v>
      </c>
      <c r="O300" s="296">
        <v>0</v>
      </c>
      <c r="P300" s="126">
        <v>0</v>
      </c>
      <c r="Q300" s="202">
        <v>0</v>
      </c>
      <c r="R300" s="127">
        <v>0</v>
      </c>
      <c r="S300" s="127">
        <v>0</v>
      </c>
      <c r="T300" s="126">
        <v>0</v>
      </c>
      <c r="U300" s="213">
        <v>0</v>
      </c>
      <c r="V300" s="214">
        <v>0</v>
      </c>
      <c r="W300" s="182"/>
    </row>
    <row r="301" spans="1:23" x14ac:dyDescent="0.25">
      <c r="A301" s="162">
        <f>+IF(H301=H300,A300,ROW(A301)-1)</f>
        <v>129</v>
      </c>
      <c r="B301" s="15">
        <v>0</v>
      </c>
      <c r="C301" s="73">
        <f>IF(G301&gt;0,IF(B301=0,51-A301,B301-A301),0)</f>
        <v>0</v>
      </c>
      <c r="D301" s="80" t="s">
        <v>53</v>
      </c>
      <c r="E301" s="136" t="s">
        <v>112</v>
      </c>
      <c r="F301" s="60" t="s">
        <v>584</v>
      </c>
      <c r="G301" s="10">
        <f>SUM(J301:V301)</f>
        <v>0</v>
      </c>
      <c r="H301" s="218">
        <f>AVERAGE(LARGE(J301:V301,1),LARGE(J301:V301,2),LARGE(J301:V301,3),LARGE(J301:V301,4),LARGE(J301:V301,5),LARGE(J301:V301,6))</f>
        <v>0</v>
      </c>
      <c r="I301" s="102">
        <f>COUNTIF(J301:V301,"&gt;0")</f>
        <v>0</v>
      </c>
      <c r="J301" s="126">
        <v>0</v>
      </c>
      <c r="K301" s="127">
        <v>0</v>
      </c>
      <c r="L301" s="127">
        <v>0</v>
      </c>
      <c r="M301" s="127">
        <v>0</v>
      </c>
      <c r="N301" s="127">
        <v>0</v>
      </c>
      <c r="O301" s="296">
        <v>0</v>
      </c>
      <c r="P301" s="126">
        <v>0</v>
      </c>
      <c r="Q301" s="202">
        <v>0</v>
      </c>
      <c r="R301" s="127">
        <v>0</v>
      </c>
      <c r="S301" s="127">
        <v>0</v>
      </c>
      <c r="T301" s="126">
        <v>0</v>
      </c>
      <c r="U301" s="213">
        <v>0</v>
      </c>
      <c r="V301" s="214">
        <v>0</v>
      </c>
      <c r="W301" s="182"/>
    </row>
    <row r="302" spans="1:23" x14ac:dyDescent="0.25">
      <c r="A302" s="162">
        <f>+IF(H302=H301,A301,ROW(A302)-1)</f>
        <v>129</v>
      </c>
      <c r="B302" s="15">
        <v>0</v>
      </c>
      <c r="C302" s="73">
        <f>IF(G302&gt;0,IF(B302=0,51-A302,B302-A302),0)</f>
        <v>0</v>
      </c>
      <c r="D302" s="80" t="s">
        <v>610</v>
      </c>
      <c r="E302" s="136" t="s">
        <v>611</v>
      </c>
      <c r="F302" s="99" t="s">
        <v>584</v>
      </c>
      <c r="G302" s="10">
        <f>SUM(J302:V302)</f>
        <v>0</v>
      </c>
      <c r="H302" s="218">
        <f>AVERAGE(LARGE(J302:V302,1),LARGE(J302:V302,2),LARGE(J302:V302,3),LARGE(J302:V302,4),LARGE(J302:V302,5),LARGE(J302:V302,6))</f>
        <v>0</v>
      </c>
      <c r="I302" s="102">
        <f>COUNTIF(J302:V302,"&gt;0")</f>
        <v>0</v>
      </c>
      <c r="J302" s="126">
        <v>0</v>
      </c>
      <c r="K302" s="127">
        <v>0</v>
      </c>
      <c r="L302" s="127">
        <v>0</v>
      </c>
      <c r="M302" s="127">
        <v>0</v>
      </c>
      <c r="N302" s="127">
        <v>0</v>
      </c>
      <c r="O302" s="296">
        <v>0</v>
      </c>
      <c r="P302" s="126">
        <v>0</v>
      </c>
      <c r="Q302" s="202">
        <v>0</v>
      </c>
      <c r="R302" s="127">
        <v>0</v>
      </c>
      <c r="S302" s="127">
        <v>0</v>
      </c>
      <c r="T302" s="126">
        <v>0</v>
      </c>
      <c r="U302" s="213">
        <v>0</v>
      </c>
      <c r="V302" s="214">
        <v>0</v>
      </c>
      <c r="W302" s="182"/>
    </row>
    <row r="303" spans="1:23" x14ac:dyDescent="0.25">
      <c r="A303" s="162">
        <f>+IF(H303=H302,A302,ROW(A303)-1)</f>
        <v>129</v>
      </c>
      <c r="B303" s="15">
        <v>0</v>
      </c>
      <c r="C303" s="73">
        <f>IF(G303&gt;0,IF(B303=0,51-A303,B303-A303),0)</f>
        <v>0</v>
      </c>
      <c r="D303" s="80" t="s">
        <v>263</v>
      </c>
      <c r="E303" s="136" t="s">
        <v>149</v>
      </c>
      <c r="F303" s="60"/>
      <c r="G303" s="10">
        <f>SUM(J303:V303)</f>
        <v>0</v>
      </c>
      <c r="H303" s="218">
        <f>AVERAGE(LARGE(J303:V303,1),LARGE(J303:V303,2),LARGE(J303:V303,3),LARGE(J303:V303,4),LARGE(J303:V303,5),LARGE(J303:V303,6))</f>
        <v>0</v>
      </c>
      <c r="I303" s="102">
        <f>COUNTIF(J303:V303,"&gt;0")</f>
        <v>0</v>
      </c>
      <c r="J303" s="126">
        <v>0</v>
      </c>
      <c r="K303" s="127">
        <v>0</v>
      </c>
      <c r="L303" s="127">
        <v>0</v>
      </c>
      <c r="M303" s="127">
        <v>0</v>
      </c>
      <c r="N303" s="127">
        <v>0</v>
      </c>
      <c r="O303" s="296">
        <v>0</v>
      </c>
      <c r="P303" s="126">
        <v>0</v>
      </c>
      <c r="Q303" s="202">
        <v>0</v>
      </c>
      <c r="R303" s="127">
        <v>0</v>
      </c>
      <c r="S303" s="127">
        <v>0</v>
      </c>
      <c r="T303" s="126">
        <v>0</v>
      </c>
      <c r="U303" s="213">
        <v>0</v>
      </c>
      <c r="V303" s="214">
        <v>0</v>
      </c>
      <c r="W303" s="182"/>
    </row>
    <row r="304" spans="1:23" x14ac:dyDescent="0.25">
      <c r="A304" s="162">
        <f>+IF(H304=H303,A303,ROW(A304)-1)</f>
        <v>129</v>
      </c>
      <c r="B304" s="15">
        <v>0</v>
      </c>
      <c r="C304" s="73">
        <f>IF(G304&gt;0,IF(B304=0,51-A304,B304-A304),0)</f>
        <v>0</v>
      </c>
      <c r="D304" s="80" t="s">
        <v>131</v>
      </c>
      <c r="E304" s="136" t="s">
        <v>144</v>
      </c>
      <c r="F304" s="40" t="s">
        <v>583</v>
      </c>
      <c r="G304" s="10">
        <f>SUM(J304:V304)</f>
        <v>0</v>
      </c>
      <c r="H304" s="218">
        <f>AVERAGE(LARGE(J304:V304,1),LARGE(J304:V304,2),LARGE(J304:V304,3),LARGE(J304:V304,4),LARGE(J304:V304,5),LARGE(J304:V304,6))</f>
        <v>0</v>
      </c>
      <c r="I304" s="102">
        <f>COUNTIF(J304:V304,"&gt;0")</f>
        <v>0</v>
      </c>
      <c r="J304" s="126">
        <v>0</v>
      </c>
      <c r="K304" s="127">
        <v>0</v>
      </c>
      <c r="L304" s="127">
        <v>0</v>
      </c>
      <c r="M304" s="127">
        <v>0</v>
      </c>
      <c r="N304" s="127">
        <v>0</v>
      </c>
      <c r="O304" s="296">
        <v>0</v>
      </c>
      <c r="P304" s="126">
        <v>0</v>
      </c>
      <c r="Q304" s="202">
        <v>0</v>
      </c>
      <c r="R304" s="127">
        <v>0</v>
      </c>
      <c r="S304" s="127">
        <v>0</v>
      </c>
      <c r="T304" s="126">
        <v>0</v>
      </c>
      <c r="U304" s="213">
        <v>0</v>
      </c>
      <c r="V304" s="214">
        <v>0</v>
      </c>
      <c r="W304" s="182"/>
    </row>
    <row r="305" spans="1:23" x14ac:dyDescent="0.25">
      <c r="A305" s="162">
        <f>+IF(H305=H304,A304,ROW(A305)-1)</f>
        <v>129</v>
      </c>
      <c r="B305" s="15">
        <v>0</v>
      </c>
      <c r="C305" s="73">
        <f>IF(G305&gt;0,IF(B305=0,51-A305,B305-A305),0)</f>
        <v>0</v>
      </c>
      <c r="D305" s="80" t="s">
        <v>131</v>
      </c>
      <c r="E305" s="68" t="s">
        <v>130</v>
      </c>
      <c r="F305" s="40" t="s">
        <v>583</v>
      </c>
      <c r="G305" s="10">
        <f>SUM(J305:V305)</f>
        <v>0</v>
      </c>
      <c r="H305" s="218">
        <f>AVERAGE(LARGE(J305:V305,1),LARGE(J305:V305,2),LARGE(J305:V305,3),LARGE(J305:V305,4),LARGE(J305:V305,5),LARGE(J305:V305,6))</f>
        <v>0</v>
      </c>
      <c r="I305" s="102">
        <f>COUNTIF(J305:V305,"&gt;0")</f>
        <v>0</v>
      </c>
      <c r="J305" s="126">
        <v>0</v>
      </c>
      <c r="K305" s="127">
        <v>0</v>
      </c>
      <c r="L305" s="127">
        <v>0</v>
      </c>
      <c r="M305" s="127">
        <v>0</v>
      </c>
      <c r="N305" s="127">
        <v>0</v>
      </c>
      <c r="O305" s="296">
        <v>0</v>
      </c>
      <c r="P305" s="126">
        <v>0</v>
      </c>
      <c r="Q305" s="202">
        <v>0</v>
      </c>
      <c r="R305" s="127">
        <v>0</v>
      </c>
      <c r="S305" s="127">
        <v>0</v>
      </c>
      <c r="T305" s="126">
        <v>0</v>
      </c>
      <c r="U305" s="213">
        <v>0</v>
      </c>
      <c r="V305" s="214">
        <v>0</v>
      </c>
      <c r="W305" s="182"/>
    </row>
    <row r="306" spans="1:23" x14ac:dyDescent="0.25">
      <c r="A306" s="162">
        <f>+IF(H306=H305,A305,ROW(A306)-1)</f>
        <v>129</v>
      </c>
      <c r="B306" s="15">
        <v>0</v>
      </c>
      <c r="C306" s="73">
        <f>IF(G306&gt;0,IF(B306=0,51-A306,B306-A306),0)</f>
        <v>0</v>
      </c>
      <c r="D306" s="80" t="s">
        <v>345</v>
      </c>
      <c r="E306" s="136" t="s">
        <v>113</v>
      </c>
      <c r="F306" s="60"/>
      <c r="G306" s="10">
        <f>SUM(J306:V306)</f>
        <v>0</v>
      </c>
      <c r="H306" s="218">
        <f>AVERAGE(LARGE(J306:V306,1),LARGE(J306:V306,2),LARGE(J306:V306,3),LARGE(J306:V306,4),LARGE(J306:V306,5),LARGE(J306:V306,6))</f>
        <v>0</v>
      </c>
      <c r="I306" s="102">
        <f>COUNTIF(J306:V306,"&gt;0")</f>
        <v>0</v>
      </c>
      <c r="J306" s="126">
        <v>0</v>
      </c>
      <c r="K306" s="127">
        <v>0</v>
      </c>
      <c r="L306" s="127">
        <v>0</v>
      </c>
      <c r="M306" s="127">
        <v>0</v>
      </c>
      <c r="N306" s="127">
        <v>0</v>
      </c>
      <c r="O306" s="296">
        <v>0</v>
      </c>
      <c r="P306" s="126">
        <v>0</v>
      </c>
      <c r="Q306" s="202">
        <v>0</v>
      </c>
      <c r="R306" s="127">
        <v>0</v>
      </c>
      <c r="S306" s="127">
        <v>0</v>
      </c>
      <c r="T306" s="126">
        <v>0</v>
      </c>
      <c r="U306" s="213">
        <v>0</v>
      </c>
      <c r="V306" s="214">
        <v>0</v>
      </c>
      <c r="W306" s="182"/>
    </row>
    <row r="307" spans="1:23" x14ac:dyDescent="0.25">
      <c r="A307" s="162">
        <f>+IF(H307=H306,A306,ROW(A307)-1)</f>
        <v>129</v>
      </c>
      <c r="B307" s="15">
        <v>0</v>
      </c>
      <c r="C307" s="73">
        <f>IF(G307&gt;0,IF(B307=0,51-A307,B307-A307),0)</f>
        <v>0</v>
      </c>
      <c r="D307" s="80" t="s">
        <v>285</v>
      </c>
      <c r="E307" s="136" t="s">
        <v>103</v>
      </c>
      <c r="F307" s="60" t="s">
        <v>580</v>
      </c>
      <c r="G307" s="10">
        <f>SUM(J307:V307)</f>
        <v>0</v>
      </c>
      <c r="H307" s="218">
        <f>AVERAGE(LARGE(J307:V307,1),LARGE(J307:V307,2),LARGE(J307:V307,3),LARGE(J307:V307,4),LARGE(J307:V307,5),LARGE(J307:V307,6))</f>
        <v>0</v>
      </c>
      <c r="I307" s="102">
        <f>COUNTIF(J307:V307,"&gt;0")</f>
        <v>0</v>
      </c>
      <c r="J307" s="126">
        <v>0</v>
      </c>
      <c r="K307" s="127">
        <v>0</v>
      </c>
      <c r="L307" s="127">
        <v>0</v>
      </c>
      <c r="M307" s="127">
        <v>0</v>
      </c>
      <c r="N307" s="127">
        <v>0</v>
      </c>
      <c r="O307" s="296">
        <v>0</v>
      </c>
      <c r="P307" s="126">
        <v>0</v>
      </c>
      <c r="Q307" s="202">
        <v>0</v>
      </c>
      <c r="R307" s="127">
        <v>0</v>
      </c>
      <c r="S307" s="127">
        <v>0</v>
      </c>
      <c r="T307" s="126">
        <v>0</v>
      </c>
      <c r="U307" s="213">
        <v>0</v>
      </c>
      <c r="V307" s="214">
        <v>0</v>
      </c>
      <c r="W307" s="182"/>
    </row>
    <row r="308" spans="1:23" x14ac:dyDescent="0.25">
      <c r="A308" s="162">
        <f>+IF(H308=H307,A307,ROW(A308)-1)</f>
        <v>129</v>
      </c>
      <c r="B308" s="15">
        <v>0</v>
      </c>
      <c r="C308" s="73">
        <f>IF(G308&gt;0,IF(B308=0,51-A308,B308-A308),0)</f>
        <v>0</v>
      </c>
      <c r="D308" s="80" t="s">
        <v>204</v>
      </c>
      <c r="E308" s="136" t="s">
        <v>203</v>
      </c>
      <c r="F308" s="60" t="s">
        <v>68</v>
      </c>
      <c r="G308" s="10">
        <f>SUM(J308:V308)</f>
        <v>0</v>
      </c>
      <c r="H308" s="218">
        <f>AVERAGE(LARGE(J308:V308,1),LARGE(J308:V308,2),LARGE(J308:V308,3),LARGE(J308:V308,4),LARGE(J308:V308,5),LARGE(J308:V308,6))</f>
        <v>0</v>
      </c>
      <c r="I308" s="102">
        <f>COUNTIF(J308:V308,"&gt;0")</f>
        <v>0</v>
      </c>
      <c r="J308" s="126">
        <v>0</v>
      </c>
      <c r="K308" s="127">
        <v>0</v>
      </c>
      <c r="L308" s="127">
        <v>0</v>
      </c>
      <c r="M308" s="127">
        <v>0</v>
      </c>
      <c r="N308" s="127">
        <v>0</v>
      </c>
      <c r="O308" s="296">
        <v>0</v>
      </c>
      <c r="P308" s="126">
        <v>0</v>
      </c>
      <c r="Q308" s="202">
        <v>0</v>
      </c>
      <c r="R308" s="127">
        <v>0</v>
      </c>
      <c r="S308" s="127">
        <v>0</v>
      </c>
      <c r="T308" s="126">
        <v>0</v>
      </c>
      <c r="U308" s="213">
        <v>0</v>
      </c>
      <c r="V308" s="214">
        <v>0</v>
      </c>
      <c r="W308" s="182"/>
    </row>
    <row r="309" spans="1:23" x14ac:dyDescent="0.25">
      <c r="A309" s="162">
        <f>+IF(H309=H308,A308,ROW(A309)-1)</f>
        <v>129</v>
      </c>
      <c r="B309" s="15">
        <v>0</v>
      </c>
      <c r="C309" s="73">
        <f>IF(G309&gt;0,IF(B309=0,51-A309,B309-A309),0)</f>
        <v>0</v>
      </c>
      <c r="D309" s="80" t="s">
        <v>199</v>
      </c>
      <c r="E309" s="161" t="s">
        <v>189</v>
      </c>
      <c r="F309" s="40" t="s">
        <v>600</v>
      </c>
      <c r="G309" s="10">
        <f>SUM(J309:V309)</f>
        <v>0</v>
      </c>
      <c r="H309" s="218">
        <f>AVERAGE(LARGE(J309:V309,1),LARGE(J309:V309,2),LARGE(J309:V309,3),LARGE(J309:V309,4),LARGE(J309:V309,5),LARGE(J309:V309,6))</f>
        <v>0</v>
      </c>
      <c r="I309" s="102">
        <f>COUNTIF(J309:V309,"&gt;0")</f>
        <v>0</v>
      </c>
      <c r="J309" s="126">
        <v>0</v>
      </c>
      <c r="K309" s="127">
        <v>0</v>
      </c>
      <c r="L309" s="127">
        <v>0</v>
      </c>
      <c r="M309" s="127">
        <v>0</v>
      </c>
      <c r="N309" s="127">
        <v>0</v>
      </c>
      <c r="O309" s="296">
        <v>0</v>
      </c>
      <c r="P309" s="126">
        <v>0</v>
      </c>
      <c r="Q309" s="202">
        <v>0</v>
      </c>
      <c r="R309" s="127">
        <v>0</v>
      </c>
      <c r="S309" s="127">
        <v>0</v>
      </c>
      <c r="T309" s="126">
        <v>0</v>
      </c>
      <c r="U309" s="213">
        <v>0</v>
      </c>
      <c r="V309" s="214">
        <v>0</v>
      </c>
      <c r="W309" s="184"/>
    </row>
    <row r="310" spans="1:23" x14ac:dyDescent="0.25">
      <c r="A310" s="162">
        <f>+IF(H310=H309,A309,ROW(A310)-1)</f>
        <v>129</v>
      </c>
      <c r="B310" s="15">
        <v>0</v>
      </c>
      <c r="C310" s="73">
        <f>IF(G310&gt;0,IF(B310=0,51-A310,B310-A310),0)</f>
        <v>0</v>
      </c>
      <c r="D310" s="80" t="s">
        <v>391</v>
      </c>
      <c r="E310" s="136" t="s">
        <v>192</v>
      </c>
      <c r="F310" s="60"/>
      <c r="G310" s="10">
        <f>SUM(J310:V310)</f>
        <v>0</v>
      </c>
      <c r="H310" s="218">
        <f>AVERAGE(LARGE(J310:V310,1),LARGE(J310:V310,2),LARGE(J310:V310,3),LARGE(J310:V310,4),LARGE(J310:V310,5),LARGE(J310:V310,6))</f>
        <v>0</v>
      </c>
      <c r="I310" s="102">
        <f>COUNTIF(J310:V310,"&gt;0")</f>
        <v>0</v>
      </c>
      <c r="J310" s="126">
        <v>0</v>
      </c>
      <c r="K310" s="127">
        <v>0</v>
      </c>
      <c r="L310" s="127">
        <v>0</v>
      </c>
      <c r="M310" s="127">
        <v>0</v>
      </c>
      <c r="N310" s="127">
        <v>0</v>
      </c>
      <c r="O310" s="296">
        <v>0</v>
      </c>
      <c r="P310" s="126">
        <v>0</v>
      </c>
      <c r="Q310" s="202">
        <v>0</v>
      </c>
      <c r="R310" s="127">
        <v>0</v>
      </c>
      <c r="S310" s="127">
        <v>0</v>
      </c>
      <c r="T310" s="126">
        <v>0</v>
      </c>
      <c r="U310" s="213">
        <v>0</v>
      </c>
      <c r="V310" s="214">
        <v>0</v>
      </c>
      <c r="W310" s="182"/>
    </row>
    <row r="311" spans="1:23" x14ac:dyDescent="0.25">
      <c r="A311" s="162">
        <f>+IF(H311=H310,A310,ROW(A311)-1)</f>
        <v>129</v>
      </c>
      <c r="B311" s="15">
        <v>0</v>
      </c>
      <c r="C311" s="73">
        <f>IF(G311&gt;0,IF(B311=0,51-A311,B311-A311),0)</f>
        <v>0</v>
      </c>
      <c r="D311" s="80" t="s">
        <v>250</v>
      </c>
      <c r="E311" s="136" t="s">
        <v>203</v>
      </c>
      <c r="F311" s="60" t="s">
        <v>578</v>
      </c>
      <c r="G311" s="10">
        <f>SUM(J311:V311)</f>
        <v>0</v>
      </c>
      <c r="H311" s="218">
        <f>AVERAGE(LARGE(J311:V311,1),LARGE(J311:V311,2),LARGE(J311:V311,3),LARGE(J311:V311,4),LARGE(J311:V311,5),LARGE(J311:V311,6))</f>
        <v>0</v>
      </c>
      <c r="I311" s="102">
        <f>COUNTIF(J311:V311,"&gt;0")</f>
        <v>0</v>
      </c>
      <c r="J311" s="126">
        <v>0</v>
      </c>
      <c r="K311" s="127">
        <v>0</v>
      </c>
      <c r="L311" s="127">
        <v>0</v>
      </c>
      <c r="M311" s="127">
        <v>0</v>
      </c>
      <c r="N311" s="127">
        <v>0</v>
      </c>
      <c r="O311" s="296">
        <v>0</v>
      </c>
      <c r="P311" s="126">
        <v>0</v>
      </c>
      <c r="Q311" s="202">
        <v>0</v>
      </c>
      <c r="R311" s="127">
        <v>0</v>
      </c>
      <c r="S311" s="127">
        <v>0</v>
      </c>
      <c r="T311" s="126">
        <v>0</v>
      </c>
      <c r="U311" s="213">
        <v>0</v>
      </c>
      <c r="V311" s="214">
        <v>0</v>
      </c>
      <c r="W311" s="182"/>
    </row>
    <row r="312" spans="1:23" x14ac:dyDescent="0.25">
      <c r="A312" s="162">
        <f>+IF(H312=H311,A311,ROW(A312)-1)</f>
        <v>129</v>
      </c>
      <c r="B312" s="15">
        <v>0</v>
      </c>
      <c r="C312" s="73">
        <f>IF(G312&gt;0,IF(B312=0,51-A312,B312-A312),0)</f>
        <v>0</v>
      </c>
      <c r="D312" s="243" t="s">
        <v>517</v>
      </c>
      <c r="E312" s="239" t="s">
        <v>518</v>
      </c>
      <c r="F312" s="240" t="s">
        <v>521</v>
      </c>
      <c r="G312" s="10">
        <f>SUM(J312:V312)</f>
        <v>0</v>
      </c>
      <c r="H312" s="218">
        <f>AVERAGE(LARGE(J312:V312,1),LARGE(J312:V312,2),LARGE(J312:V312,3),LARGE(J312:V312,4),LARGE(J312:V312,5),LARGE(J312:V312,6))</f>
        <v>0</v>
      </c>
      <c r="I312" s="102">
        <f>COUNTIF(J312:V312,"&gt;0")</f>
        <v>0</v>
      </c>
      <c r="J312" s="126">
        <v>0</v>
      </c>
      <c r="K312" s="127">
        <v>0</v>
      </c>
      <c r="L312" s="127">
        <v>0</v>
      </c>
      <c r="M312" s="127">
        <v>0</v>
      </c>
      <c r="N312" s="127">
        <v>0</v>
      </c>
      <c r="O312" s="296">
        <v>0</v>
      </c>
      <c r="P312" s="126">
        <v>0</v>
      </c>
      <c r="Q312" s="202">
        <v>0</v>
      </c>
      <c r="R312" s="127">
        <v>0</v>
      </c>
      <c r="S312" s="127">
        <v>0</v>
      </c>
      <c r="T312" s="126">
        <v>0</v>
      </c>
      <c r="U312" s="213">
        <v>0</v>
      </c>
      <c r="V312" s="214">
        <v>0</v>
      </c>
      <c r="W312" s="182"/>
    </row>
    <row r="313" spans="1:23" x14ac:dyDescent="0.25">
      <c r="A313" s="162">
        <f>+IF(H313=H312,A312,ROW(A313)-1)</f>
        <v>129</v>
      </c>
      <c r="B313" s="15">
        <v>0</v>
      </c>
      <c r="C313" s="73">
        <f>IF(G313&gt;0,IF(B313=0,51-A313,B313-A313),0)</f>
        <v>0</v>
      </c>
      <c r="D313" s="243" t="s">
        <v>517</v>
      </c>
      <c r="E313" s="239" t="s">
        <v>519</v>
      </c>
      <c r="F313" s="240" t="s">
        <v>521</v>
      </c>
      <c r="G313" s="10">
        <f>SUM(J313:V313)</f>
        <v>0</v>
      </c>
      <c r="H313" s="218">
        <f>AVERAGE(LARGE(J313:V313,1),LARGE(J313:V313,2),LARGE(J313:V313,3),LARGE(J313:V313,4),LARGE(J313:V313,5),LARGE(J313:V313,6))</f>
        <v>0</v>
      </c>
      <c r="I313" s="102">
        <f>COUNTIF(J313:V313,"&gt;0")</f>
        <v>0</v>
      </c>
      <c r="J313" s="126">
        <v>0</v>
      </c>
      <c r="K313" s="127">
        <v>0</v>
      </c>
      <c r="L313" s="127">
        <v>0</v>
      </c>
      <c r="M313" s="127">
        <v>0</v>
      </c>
      <c r="N313" s="127">
        <v>0</v>
      </c>
      <c r="O313" s="296">
        <v>0</v>
      </c>
      <c r="P313" s="126">
        <v>0</v>
      </c>
      <c r="Q313" s="202">
        <v>0</v>
      </c>
      <c r="R313" s="127">
        <v>0</v>
      </c>
      <c r="S313" s="127">
        <v>0</v>
      </c>
      <c r="T313" s="126">
        <v>0</v>
      </c>
      <c r="U313" s="213">
        <v>0</v>
      </c>
      <c r="V313" s="214">
        <v>0</v>
      </c>
      <c r="W313" s="182"/>
    </row>
    <row r="314" spans="1:23" x14ac:dyDescent="0.25">
      <c r="A314" s="162">
        <f>+IF(H314=H313,A313,ROW(A314)-1)</f>
        <v>129</v>
      </c>
      <c r="B314" s="15">
        <v>0</v>
      </c>
      <c r="C314" s="73">
        <f>IF(G314&gt;0,IF(B314=0,51-A314,B314-A314),0)</f>
        <v>0</v>
      </c>
      <c r="D314" s="80" t="s">
        <v>257</v>
      </c>
      <c r="E314" s="136" t="s">
        <v>76</v>
      </c>
      <c r="F314" s="60"/>
      <c r="G314" s="10">
        <f>SUM(J314:V314)</f>
        <v>0</v>
      </c>
      <c r="H314" s="218">
        <f>AVERAGE(LARGE(J314:V314,1),LARGE(J314:V314,2),LARGE(J314:V314,3),LARGE(J314:V314,4),LARGE(J314:V314,5),LARGE(J314:V314,6))</f>
        <v>0</v>
      </c>
      <c r="I314" s="102">
        <f>COUNTIF(J314:V314,"&gt;0")</f>
        <v>0</v>
      </c>
      <c r="J314" s="126">
        <v>0</v>
      </c>
      <c r="K314" s="127">
        <v>0</v>
      </c>
      <c r="L314" s="127">
        <v>0</v>
      </c>
      <c r="M314" s="127">
        <v>0</v>
      </c>
      <c r="N314" s="127">
        <v>0</v>
      </c>
      <c r="O314" s="296">
        <v>0</v>
      </c>
      <c r="P314" s="126">
        <v>0</v>
      </c>
      <c r="Q314" s="202">
        <v>0</v>
      </c>
      <c r="R314" s="127">
        <v>0</v>
      </c>
      <c r="S314" s="127">
        <v>0</v>
      </c>
      <c r="T314" s="126">
        <v>0</v>
      </c>
      <c r="U314" s="213">
        <v>0</v>
      </c>
      <c r="V314" s="214">
        <v>0</v>
      </c>
      <c r="W314" s="182"/>
    </row>
    <row r="315" spans="1:23" x14ac:dyDescent="0.25">
      <c r="A315" s="162">
        <f>+IF(H315=H314,A314,ROW(A315)-1)</f>
        <v>129</v>
      </c>
      <c r="B315" s="15">
        <v>0</v>
      </c>
      <c r="C315" s="73">
        <f>IF(G315&gt;0,IF(B315=0,51-A315,B315-A315),0)</f>
        <v>0</v>
      </c>
      <c r="D315" s="80" t="s">
        <v>75</v>
      </c>
      <c r="E315" s="136" t="s">
        <v>192</v>
      </c>
      <c r="F315" s="60" t="s">
        <v>68</v>
      </c>
      <c r="G315" s="10">
        <f>SUM(J315:V315)</f>
        <v>0</v>
      </c>
      <c r="H315" s="218">
        <f>AVERAGE(LARGE(J315:V315,1),LARGE(J315:V315,2),LARGE(J315:V315,3),LARGE(J315:V315,4),LARGE(J315:V315,5),LARGE(J315:V315,6))</f>
        <v>0</v>
      </c>
      <c r="I315" s="102">
        <f>COUNTIF(J315:V315,"&gt;0")</f>
        <v>0</v>
      </c>
      <c r="J315" s="126">
        <v>0</v>
      </c>
      <c r="K315" s="127">
        <v>0</v>
      </c>
      <c r="L315" s="127">
        <v>0</v>
      </c>
      <c r="M315" s="127">
        <v>0</v>
      </c>
      <c r="N315" s="127">
        <v>0</v>
      </c>
      <c r="O315" s="296">
        <v>0</v>
      </c>
      <c r="P315" s="126">
        <v>0</v>
      </c>
      <c r="Q315" s="202">
        <v>0</v>
      </c>
      <c r="R315" s="127">
        <v>0</v>
      </c>
      <c r="S315" s="127">
        <v>0</v>
      </c>
      <c r="T315" s="126">
        <v>0</v>
      </c>
      <c r="U315" s="213">
        <v>0</v>
      </c>
      <c r="V315" s="214">
        <v>0</v>
      </c>
      <c r="W315" s="182"/>
    </row>
    <row r="316" spans="1:23" x14ac:dyDescent="0.25">
      <c r="A316" s="162">
        <f>+IF(H316=H315,A315,ROW(A316)-1)</f>
        <v>129</v>
      </c>
      <c r="B316" s="15">
        <v>0</v>
      </c>
      <c r="C316" s="73">
        <f>IF(G316&gt;0,IF(B316=0,51-A316,B316-A316),0)</f>
        <v>0</v>
      </c>
      <c r="D316" s="80" t="s">
        <v>75</v>
      </c>
      <c r="E316" s="136" t="s">
        <v>71</v>
      </c>
      <c r="F316" s="60" t="s">
        <v>68</v>
      </c>
      <c r="G316" s="10">
        <f>SUM(J316:V316)</f>
        <v>0</v>
      </c>
      <c r="H316" s="218">
        <f>AVERAGE(LARGE(J316:V316,1),LARGE(J316:V316,2),LARGE(J316:V316,3),LARGE(J316:V316,4),LARGE(J316:V316,5),LARGE(J316:V316,6))</f>
        <v>0</v>
      </c>
      <c r="I316" s="102">
        <f>COUNTIF(J316:V316,"&gt;0")</f>
        <v>0</v>
      </c>
      <c r="J316" s="126">
        <v>0</v>
      </c>
      <c r="K316" s="127">
        <v>0</v>
      </c>
      <c r="L316" s="127">
        <v>0</v>
      </c>
      <c r="M316" s="127">
        <v>0</v>
      </c>
      <c r="N316" s="127">
        <v>0</v>
      </c>
      <c r="O316" s="296">
        <v>0</v>
      </c>
      <c r="P316" s="126">
        <v>0</v>
      </c>
      <c r="Q316" s="202">
        <v>0</v>
      </c>
      <c r="R316" s="127">
        <v>0</v>
      </c>
      <c r="S316" s="127">
        <v>0</v>
      </c>
      <c r="T316" s="126">
        <v>0</v>
      </c>
      <c r="U316" s="213">
        <v>0</v>
      </c>
      <c r="V316" s="214">
        <v>0</v>
      </c>
      <c r="W316" s="182"/>
    </row>
    <row r="317" spans="1:23" x14ac:dyDescent="0.25">
      <c r="A317" s="162">
        <f>+IF(H317=H316,A316,ROW(A317)-1)</f>
        <v>129</v>
      </c>
      <c r="B317" s="15">
        <v>0</v>
      </c>
      <c r="C317" s="73">
        <f>IF(G317&gt;0,IF(B317=0,51-A317,B317-A317),0)</f>
        <v>0</v>
      </c>
      <c r="D317" s="80" t="s">
        <v>243</v>
      </c>
      <c r="E317" s="136" t="s">
        <v>244</v>
      </c>
      <c r="F317" s="60" t="s">
        <v>68</v>
      </c>
      <c r="G317" s="10">
        <f>SUM(J317:V317)</f>
        <v>0</v>
      </c>
      <c r="H317" s="218">
        <f>AVERAGE(LARGE(J317:V317,1),LARGE(J317:V317,2),LARGE(J317:V317,3),LARGE(J317:V317,4),LARGE(J317:V317,5),LARGE(J317:V317,6))</f>
        <v>0</v>
      </c>
      <c r="I317" s="102">
        <f>COUNTIF(J317:V317,"&gt;0")</f>
        <v>0</v>
      </c>
      <c r="J317" s="126">
        <v>0</v>
      </c>
      <c r="K317" s="127">
        <v>0</v>
      </c>
      <c r="L317" s="127">
        <v>0</v>
      </c>
      <c r="M317" s="127">
        <v>0</v>
      </c>
      <c r="N317" s="127">
        <v>0</v>
      </c>
      <c r="O317" s="296">
        <v>0</v>
      </c>
      <c r="P317" s="126">
        <v>0</v>
      </c>
      <c r="Q317" s="202">
        <v>0</v>
      </c>
      <c r="R317" s="127">
        <v>0</v>
      </c>
      <c r="S317" s="127">
        <v>0</v>
      </c>
      <c r="T317" s="126">
        <v>0</v>
      </c>
      <c r="U317" s="213">
        <v>0</v>
      </c>
      <c r="V317" s="214">
        <v>0</v>
      </c>
      <c r="W317" s="182"/>
    </row>
    <row r="318" spans="1:23" x14ac:dyDescent="0.25">
      <c r="A318" s="162">
        <f>+IF(H318=H317,A317,ROW(A318)-1)</f>
        <v>129</v>
      </c>
      <c r="B318" s="15">
        <v>0</v>
      </c>
      <c r="C318" s="73">
        <f>IF(G318&gt;0,IF(B318=0,51-A318,B318-A318),0)</f>
        <v>0</v>
      </c>
      <c r="D318" s="80" t="s">
        <v>476</v>
      </c>
      <c r="E318" s="136" t="s">
        <v>69</v>
      </c>
      <c r="F318" s="60"/>
      <c r="G318" s="10">
        <f>SUM(J318:V318)</f>
        <v>0</v>
      </c>
      <c r="H318" s="218">
        <f>AVERAGE(LARGE(J318:V318,1),LARGE(J318:V318,2),LARGE(J318:V318,3),LARGE(J318:V318,4),LARGE(J318:V318,5),LARGE(J318:V318,6))</f>
        <v>0</v>
      </c>
      <c r="I318" s="102">
        <f>COUNTIF(J318:V318,"&gt;0")</f>
        <v>0</v>
      </c>
      <c r="J318" s="126">
        <v>0</v>
      </c>
      <c r="K318" s="127">
        <v>0</v>
      </c>
      <c r="L318" s="127">
        <v>0</v>
      </c>
      <c r="M318" s="127">
        <v>0</v>
      </c>
      <c r="N318" s="127">
        <v>0</v>
      </c>
      <c r="O318" s="296">
        <v>0</v>
      </c>
      <c r="P318" s="126">
        <v>0</v>
      </c>
      <c r="Q318" s="202">
        <v>0</v>
      </c>
      <c r="R318" s="127">
        <v>0</v>
      </c>
      <c r="S318" s="127">
        <v>0</v>
      </c>
      <c r="T318" s="126">
        <v>0</v>
      </c>
      <c r="U318" s="213">
        <v>0</v>
      </c>
      <c r="V318" s="214">
        <v>0</v>
      </c>
      <c r="W318" s="182"/>
    </row>
    <row r="319" spans="1:23" x14ac:dyDescent="0.25">
      <c r="A319" s="162">
        <f>+IF(H319=H318,A318,ROW(A319)-1)</f>
        <v>129</v>
      </c>
      <c r="B319" s="15">
        <v>0</v>
      </c>
      <c r="C319" s="73">
        <f>IF(G319&gt;0,IF(B319=0,51-A319,B319-A319),0)</f>
        <v>0</v>
      </c>
      <c r="D319" s="80" t="s">
        <v>607</v>
      </c>
      <c r="E319" s="136" t="s">
        <v>64</v>
      </c>
      <c r="F319" s="99" t="s">
        <v>584</v>
      </c>
      <c r="G319" s="10">
        <f>SUM(J319:V319)</f>
        <v>0</v>
      </c>
      <c r="H319" s="218">
        <f>AVERAGE(LARGE(J319:V319,1),LARGE(J319:V319,2),LARGE(J319:V319,3),LARGE(J319:V319,4),LARGE(J319:V319,5),LARGE(J319:V319,6))</f>
        <v>0</v>
      </c>
      <c r="I319" s="102">
        <f>COUNTIF(J319:V319,"&gt;0")</f>
        <v>0</v>
      </c>
      <c r="J319" s="126">
        <v>0</v>
      </c>
      <c r="K319" s="127">
        <v>0</v>
      </c>
      <c r="L319" s="127">
        <v>0</v>
      </c>
      <c r="M319" s="127">
        <v>0</v>
      </c>
      <c r="N319" s="127">
        <v>0</v>
      </c>
      <c r="O319" s="296">
        <v>0</v>
      </c>
      <c r="P319" s="126">
        <v>0</v>
      </c>
      <c r="Q319" s="202">
        <v>0</v>
      </c>
      <c r="R319" s="127">
        <v>0</v>
      </c>
      <c r="S319" s="127">
        <v>0</v>
      </c>
      <c r="T319" s="126">
        <v>0</v>
      </c>
      <c r="U319" s="213">
        <v>0</v>
      </c>
      <c r="V319" s="214">
        <v>0</v>
      </c>
      <c r="W319" s="182"/>
    </row>
    <row r="320" spans="1:23" x14ac:dyDescent="0.25">
      <c r="A320" s="162">
        <f>+IF(H320=H319,A319,ROW(A320)-1)</f>
        <v>129</v>
      </c>
      <c r="B320" s="15">
        <v>0</v>
      </c>
      <c r="C320" s="73">
        <f>IF(G320&gt;0,IF(B320=0,51-A320,B320-A320),0)</f>
        <v>0</v>
      </c>
      <c r="D320" s="80" t="s">
        <v>201</v>
      </c>
      <c r="E320" s="136" t="s">
        <v>405</v>
      </c>
      <c r="F320" s="60"/>
      <c r="G320" s="10">
        <f>SUM(J320:V320)</f>
        <v>0</v>
      </c>
      <c r="H320" s="218">
        <f>AVERAGE(LARGE(J320:V320,1),LARGE(J320:V320,2),LARGE(J320:V320,3),LARGE(J320:V320,4),LARGE(J320:V320,5),LARGE(J320:V320,6))</f>
        <v>0</v>
      </c>
      <c r="I320" s="102">
        <f>COUNTIF(J320:V320,"&gt;0")</f>
        <v>0</v>
      </c>
      <c r="J320" s="126">
        <v>0</v>
      </c>
      <c r="K320" s="127">
        <v>0</v>
      </c>
      <c r="L320" s="127">
        <v>0</v>
      </c>
      <c r="M320" s="127">
        <v>0</v>
      </c>
      <c r="N320" s="127">
        <v>0</v>
      </c>
      <c r="O320" s="296">
        <v>0</v>
      </c>
      <c r="P320" s="126">
        <v>0</v>
      </c>
      <c r="Q320" s="202">
        <v>0</v>
      </c>
      <c r="R320" s="127">
        <v>0</v>
      </c>
      <c r="S320" s="127">
        <v>0</v>
      </c>
      <c r="T320" s="126">
        <v>0</v>
      </c>
      <c r="U320" s="213">
        <v>0</v>
      </c>
      <c r="V320" s="214">
        <v>0</v>
      </c>
      <c r="W320" s="182"/>
    </row>
    <row r="321" spans="1:23" x14ac:dyDescent="0.25">
      <c r="A321" s="162">
        <f>+IF(H321=H320,A320,ROW(A321)-1)</f>
        <v>129</v>
      </c>
      <c r="B321" s="15">
        <v>0</v>
      </c>
      <c r="C321" s="73">
        <f>IF(G321&gt;0,IF(B321=0,51-A321,B321-A321),0)</f>
        <v>0</v>
      </c>
      <c r="D321" s="80" t="s">
        <v>306</v>
      </c>
      <c r="E321" s="136" t="s">
        <v>71</v>
      </c>
      <c r="F321" s="60"/>
      <c r="G321" s="10">
        <f>SUM(J321:V321)</f>
        <v>0</v>
      </c>
      <c r="H321" s="218">
        <f>AVERAGE(LARGE(J321:V321,1),LARGE(J321:V321,2),LARGE(J321:V321,3),LARGE(J321:V321,4),LARGE(J321:V321,5),LARGE(J321:V321,6))</f>
        <v>0</v>
      </c>
      <c r="I321" s="102">
        <f>COUNTIF(J321:V321,"&gt;0")</f>
        <v>0</v>
      </c>
      <c r="J321" s="126">
        <v>0</v>
      </c>
      <c r="K321" s="127">
        <v>0</v>
      </c>
      <c r="L321" s="127">
        <v>0</v>
      </c>
      <c r="M321" s="127">
        <v>0</v>
      </c>
      <c r="N321" s="127">
        <v>0</v>
      </c>
      <c r="O321" s="296">
        <v>0</v>
      </c>
      <c r="P321" s="126">
        <v>0</v>
      </c>
      <c r="Q321" s="202">
        <v>0</v>
      </c>
      <c r="R321" s="127">
        <v>0</v>
      </c>
      <c r="S321" s="127">
        <v>0</v>
      </c>
      <c r="T321" s="126">
        <v>0</v>
      </c>
      <c r="U321" s="213">
        <v>0</v>
      </c>
      <c r="V321" s="214">
        <v>0</v>
      </c>
      <c r="W321" s="182"/>
    </row>
    <row r="322" spans="1:23" x14ac:dyDescent="0.25">
      <c r="A322" s="162">
        <f>+IF(H322=H321,A321,ROW(A322)-1)</f>
        <v>129</v>
      </c>
      <c r="B322" s="15">
        <v>0</v>
      </c>
      <c r="C322" s="73">
        <f>IF(G322&gt;0,IF(B322=0,51-A322,B322-A322),0)</f>
        <v>0</v>
      </c>
      <c r="D322" s="80" t="s">
        <v>393</v>
      </c>
      <c r="E322" s="136" t="s">
        <v>112</v>
      </c>
      <c r="F322" s="60" t="s">
        <v>82</v>
      </c>
      <c r="G322" s="10">
        <f>SUM(J322:V322)</f>
        <v>0</v>
      </c>
      <c r="H322" s="218">
        <f>AVERAGE(LARGE(J322:V322,1),LARGE(J322:V322,2),LARGE(J322:V322,3),LARGE(J322:V322,4),LARGE(J322:V322,5),LARGE(J322:V322,6))</f>
        <v>0</v>
      </c>
      <c r="I322" s="102">
        <f>COUNTIF(J322:V322,"&gt;0")</f>
        <v>0</v>
      </c>
      <c r="J322" s="126">
        <v>0</v>
      </c>
      <c r="K322" s="127">
        <v>0</v>
      </c>
      <c r="L322" s="127">
        <v>0</v>
      </c>
      <c r="M322" s="127">
        <v>0</v>
      </c>
      <c r="N322" s="127">
        <v>0</v>
      </c>
      <c r="O322" s="296">
        <v>0</v>
      </c>
      <c r="P322" s="126">
        <v>0</v>
      </c>
      <c r="Q322" s="202">
        <v>0</v>
      </c>
      <c r="R322" s="127">
        <v>0</v>
      </c>
      <c r="S322" s="127">
        <v>0</v>
      </c>
      <c r="T322" s="126">
        <v>0</v>
      </c>
      <c r="U322" s="213">
        <v>0</v>
      </c>
      <c r="V322" s="214">
        <v>0</v>
      </c>
      <c r="W322" s="182"/>
    </row>
    <row r="323" spans="1:23" x14ac:dyDescent="0.25">
      <c r="A323" s="162">
        <f>+IF(H323=H322,A322,ROW(A323)-1)</f>
        <v>129</v>
      </c>
      <c r="B323" s="15">
        <v>0</v>
      </c>
      <c r="C323" s="73">
        <f>IF(G323&gt;0,IF(B323=0,51-A323,B323-A323),0)</f>
        <v>0</v>
      </c>
      <c r="D323" s="80" t="s">
        <v>221</v>
      </c>
      <c r="E323" s="136" t="s">
        <v>46</v>
      </c>
      <c r="F323" s="60" t="s">
        <v>68</v>
      </c>
      <c r="G323" s="10">
        <f>SUM(J323:V323)</f>
        <v>0</v>
      </c>
      <c r="H323" s="218">
        <f>AVERAGE(LARGE(J323:V323,1),LARGE(J323:V323,2),LARGE(J323:V323,3),LARGE(J323:V323,4),LARGE(J323:V323,5),LARGE(J323:V323,6))</f>
        <v>0</v>
      </c>
      <c r="I323" s="102">
        <f>COUNTIF(J323:V323,"&gt;0")</f>
        <v>0</v>
      </c>
      <c r="J323" s="126">
        <v>0</v>
      </c>
      <c r="K323" s="127">
        <v>0</v>
      </c>
      <c r="L323" s="127">
        <v>0</v>
      </c>
      <c r="M323" s="127">
        <v>0</v>
      </c>
      <c r="N323" s="127">
        <v>0</v>
      </c>
      <c r="O323" s="296">
        <v>0</v>
      </c>
      <c r="P323" s="126">
        <v>0</v>
      </c>
      <c r="Q323" s="202">
        <v>0</v>
      </c>
      <c r="R323" s="127">
        <v>0</v>
      </c>
      <c r="S323" s="127">
        <v>0</v>
      </c>
      <c r="T323" s="126">
        <v>0</v>
      </c>
      <c r="U323" s="213">
        <v>0</v>
      </c>
      <c r="V323" s="214">
        <v>0</v>
      </c>
      <c r="W323" s="182"/>
    </row>
    <row r="324" spans="1:23" x14ac:dyDescent="0.25">
      <c r="A324" s="162">
        <f>+IF(H324=H323,A323,ROW(A324)-1)</f>
        <v>129</v>
      </c>
      <c r="B324" s="15">
        <v>0</v>
      </c>
      <c r="C324" s="73">
        <f>IF(G324&gt;0,IF(B324=0,51-A324,B324-A324),0)</f>
        <v>0</v>
      </c>
      <c r="D324" s="80" t="s">
        <v>98</v>
      </c>
      <c r="E324" s="136" t="s">
        <v>69</v>
      </c>
      <c r="F324" s="60"/>
      <c r="G324" s="10">
        <f>SUM(J324:V324)</f>
        <v>0</v>
      </c>
      <c r="H324" s="218">
        <f>AVERAGE(LARGE(J324:V324,1),LARGE(J324:V324,2),LARGE(J324:V324,3),LARGE(J324:V324,4),LARGE(J324:V324,5),LARGE(J324:V324,6))</f>
        <v>0</v>
      </c>
      <c r="I324" s="102">
        <f>COUNTIF(J324:V324,"&gt;0")</f>
        <v>0</v>
      </c>
      <c r="J324" s="126">
        <v>0</v>
      </c>
      <c r="K324" s="127">
        <v>0</v>
      </c>
      <c r="L324" s="127">
        <v>0</v>
      </c>
      <c r="M324" s="127">
        <v>0</v>
      </c>
      <c r="N324" s="127">
        <v>0</v>
      </c>
      <c r="O324" s="296">
        <v>0</v>
      </c>
      <c r="P324" s="126">
        <v>0</v>
      </c>
      <c r="Q324" s="202">
        <v>0</v>
      </c>
      <c r="R324" s="127">
        <v>0</v>
      </c>
      <c r="S324" s="127">
        <v>0</v>
      </c>
      <c r="T324" s="126">
        <v>0</v>
      </c>
      <c r="U324" s="213">
        <v>0</v>
      </c>
      <c r="V324" s="214">
        <v>0</v>
      </c>
      <c r="W324" s="182"/>
    </row>
    <row r="325" spans="1:23" x14ac:dyDescent="0.25">
      <c r="A325" s="162">
        <f>+IF(H325=H324,A324,ROW(A325)-1)</f>
        <v>129</v>
      </c>
      <c r="B325" s="15">
        <v>0</v>
      </c>
      <c r="C325" s="73">
        <f>IF(G325&gt;0,IF(B325=0,51-A325,B325-A325),0)</f>
        <v>0</v>
      </c>
      <c r="D325" s="80" t="s">
        <v>320</v>
      </c>
      <c r="E325" s="136" t="s">
        <v>321</v>
      </c>
      <c r="F325" s="60" t="s">
        <v>492</v>
      </c>
      <c r="G325" s="10">
        <f>SUM(J325:V325)</f>
        <v>0</v>
      </c>
      <c r="H325" s="218">
        <f>AVERAGE(LARGE(J325:V325,1),LARGE(J325:V325,2),LARGE(J325:V325,3),LARGE(J325:V325,4),LARGE(J325:V325,5),LARGE(J325:V325,6))</f>
        <v>0</v>
      </c>
      <c r="I325" s="178">
        <f>COUNTIF(J325:V325,"&gt;0")</f>
        <v>0</v>
      </c>
      <c r="J325" s="126">
        <v>0</v>
      </c>
      <c r="K325" s="127">
        <v>0</v>
      </c>
      <c r="L325" s="127">
        <v>0</v>
      </c>
      <c r="M325" s="127">
        <v>0</v>
      </c>
      <c r="N325" s="127">
        <v>0</v>
      </c>
      <c r="O325" s="296">
        <v>0</v>
      </c>
      <c r="P325" s="126">
        <v>0</v>
      </c>
      <c r="Q325" s="202">
        <v>0</v>
      </c>
      <c r="R325" s="127">
        <v>0</v>
      </c>
      <c r="S325" s="127">
        <v>0</v>
      </c>
      <c r="T325" s="126">
        <v>0</v>
      </c>
      <c r="U325" s="213">
        <v>0</v>
      </c>
      <c r="V325" s="214">
        <v>0</v>
      </c>
      <c r="W325" s="182"/>
    </row>
    <row r="326" spans="1:23" x14ac:dyDescent="0.25">
      <c r="A326" s="162">
        <f>+IF(H326=H325,A325,ROW(A326)-1)</f>
        <v>129</v>
      </c>
      <c r="B326" s="15">
        <v>0</v>
      </c>
      <c r="C326" s="73">
        <f>IF(G326&gt;0,IF(B326=0,51-A326,B326-A326),0)</f>
        <v>0</v>
      </c>
      <c r="D326" s="80" t="s">
        <v>587</v>
      </c>
      <c r="E326" s="136" t="s">
        <v>96</v>
      </c>
      <c r="F326" s="60" t="s">
        <v>582</v>
      </c>
      <c r="G326" s="10">
        <f>SUM(J326:V326)</f>
        <v>0</v>
      </c>
      <c r="H326" s="218">
        <f>AVERAGE(LARGE(J326:V326,1),LARGE(J326:V326,2),LARGE(J326:V326,3),LARGE(J326:V326,4),LARGE(J326:V326,5),LARGE(J326:V326,6))</f>
        <v>0</v>
      </c>
      <c r="I326" s="102">
        <f>COUNTIF(J326:V326,"&gt;0")</f>
        <v>0</v>
      </c>
      <c r="J326" s="126">
        <v>0</v>
      </c>
      <c r="K326" s="127">
        <v>0</v>
      </c>
      <c r="L326" s="127">
        <v>0</v>
      </c>
      <c r="M326" s="127">
        <v>0</v>
      </c>
      <c r="N326" s="127">
        <v>0</v>
      </c>
      <c r="O326" s="296">
        <v>0</v>
      </c>
      <c r="P326" s="126">
        <v>0</v>
      </c>
      <c r="Q326" s="202">
        <v>0</v>
      </c>
      <c r="R326" s="127">
        <v>0</v>
      </c>
      <c r="S326" s="127">
        <v>0</v>
      </c>
      <c r="T326" s="126">
        <v>0</v>
      </c>
      <c r="U326" s="213">
        <v>0</v>
      </c>
      <c r="V326" s="214">
        <v>0</v>
      </c>
      <c r="W326" s="184"/>
    </row>
    <row r="327" spans="1:23" x14ac:dyDescent="0.25">
      <c r="A327" s="162">
        <f>+IF(H327=H326,A326,ROW(A327)-1)</f>
        <v>129</v>
      </c>
      <c r="B327" s="15">
        <v>0</v>
      </c>
      <c r="C327" s="73">
        <f>IF(G327&gt;0,IF(B327=0,51-A327,B327-A327),0)</f>
        <v>0</v>
      </c>
      <c r="D327" s="243" t="s">
        <v>636</v>
      </c>
      <c r="E327" s="239" t="s">
        <v>637</v>
      </c>
      <c r="F327" s="246" t="s">
        <v>638</v>
      </c>
      <c r="G327" s="10">
        <f>SUM(J327:V327)</f>
        <v>0</v>
      </c>
      <c r="H327" s="218">
        <f>AVERAGE(LARGE(J327:V327,1),LARGE(J327:V327,2),LARGE(J327:V327,3),LARGE(J327:V327,4),LARGE(J327:V327,5),LARGE(J327:V327,6))</f>
        <v>0</v>
      </c>
      <c r="I327" s="102">
        <f>COUNTIF(J327:V327,"&gt;0")</f>
        <v>0</v>
      </c>
      <c r="J327" s="126">
        <v>0</v>
      </c>
      <c r="K327" s="127">
        <v>0</v>
      </c>
      <c r="L327" s="127">
        <v>0</v>
      </c>
      <c r="M327" s="127">
        <v>0</v>
      </c>
      <c r="N327" s="127">
        <v>0</v>
      </c>
      <c r="O327" s="296">
        <v>0</v>
      </c>
      <c r="P327" s="126">
        <v>0</v>
      </c>
      <c r="Q327" s="202">
        <v>0</v>
      </c>
      <c r="R327" s="127">
        <v>0</v>
      </c>
      <c r="S327" s="127">
        <v>0</v>
      </c>
      <c r="T327" s="126">
        <v>0</v>
      </c>
      <c r="U327" s="213">
        <v>0</v>
      </c>
      <c r="V327" s="214">
        <v>0</v>
      </c>
      <c r="W327" s="184"/>
    </row>
    <row r="328" spans="1:23" x14ac:dyDescent="0.25">
      <c r="A328" s="162">
        <f>+IF(H328=H327,A327,ROW(A328)-1)</f>
        <v>129</v>
      </c>
      <c r="B328" s="15">
        <v>0</v>
      </c>
      <c r="C328" s="73">
        <f>IF(G328&gt;0,IF(B328=0,51-A328,B328-A328),0)</f>
        <v>0</v>
      </c>
      <c r="D328" s="80" t="s">
        <v>507</v>
      </c>
      <c r="E328" s="136" t="s">
        <v>76</v>
      </c>
      <c r="F328" s="60" t="s">
        <v>68</v>
      </c>
      <c r="G328" s="10">
        <f>SUM(J328:V328)</f>
        <v>0</v>
      </c>
      <c r="H328" s="218">
        <f>AVERAGE(LARGE(J328:V328,1),LARGE(J328:V328,2),LARGE(J328:V328,3),LARGE(J328:V328,4),LARGE(J328:V328,5),LARGE(J328:V328,6))</f>
        <v>0</v>
      </c>
      <c r="I328" s="102">
        <f>COUNTIF(J328:V328,"&gt;0")</f>
        <v>0</v>
      </c>
      <c r="J328" s="126">
        <v>0</v>
      </c>
      <c r="K328" s="127">
        <v>0</v>
      </c>
      <c r="L328" s="127">
        <v>0</v>
      </c>
      <c r="M328" s="127">
        <v>0</v>
      </c>
      <c r="N328" s="127">
        <v>0</v>
      </c>
      <c r="O328" s="296">
        <v>0</v>
      </c>
      <c r="P328" s="126">
        <v>0</v>
      </c>
      <c r="Q328" s="202">
        <v>0</v>
      </c>
      <c r="R328" s="127">
        <v>0</v>
      </c>
      <c r="S328" s="127">
        <v>0</v>
      </c>
      <c r="T328" s="126">
        <v>0</v>
      </c>
      <c r="U328" s="213">
        <v>0</v>
      </c>
      <c r="V328" s="214">
        <v>0</v>
      </c>
      <c r="W328" s="182"/>
    </row>
    <row r="329" spans="1:23" x14ac:dyDescent="0.25">
      <c r="A329" s="162">
        <f>+IF(H329=H328,A328,ROW(A329)-1)</f>
        <v>129</v>
      </c>
      <c r="B329" s="15">
        <v>0</v>
      </c>
      <c r="C329" s="73">
        <f>IF(G329&gt;0,IF(B329=0,51-A329,B329-A329),0)</f>
        <v>0</v>
      </c>
      <c r="D329" s="243" t="s">
        <v>417</v>
      </c>
      <c r="E329" s="239" t="s">
        <v>418</v>
      </c>
      <c r="F329" s="246" t="s">
        <v>419</v>
      </c>
      <c r="G329" s="10">
        <f>SUM(J329:V329)</f>
        <v>0</v>
      </c>
      <c r="H329" s="218">
        <f>AVERAGE(LARGE(J329:V329,1),LARGE(J329:V329,2),LARGE(J329:V329,3),LARGE(J329:V329,4),LARGE(J329:V329,5),LARGE(J329:V329,6))</f>
        <v>0</v>
      </c>
      <c r="I329" s="102">
        <f>COUNTIF(J329:V329,"&gt;0")</f>
        <v>0</v>
      </c>
      <c r="J329" s="126">
        <v>0</v>
      </c>
      <c r="K329" s="127">
        <v>0</v>
      </c>
      <c r="L329" s="127">
        <v>0</v>
      </c>
      <c r="M329" s="127">
        <v>0</v>
      </c>
      <c r="N329" s="127">
        <v>0</v>
      </c>
      <c r="O329" s="296">
        <v>0</v>
      </c>
      <c r="P329" s="126">
        <v>0</v>
      </c>
      <c r="Q329" s="202">
        <v>0</v>
      </c>
      <c r="R329" s="127">
        <v>0</v>
      </c>
      <c r="S329" s="127">
        <v>0</v>
      </c>
      <c r="T329" s="126">
        <v>0</v>
      </c>
      <c r="U329" s="213">
        <v>0</v>
      </c>
      <c r="V329" s="214">
        <v>0</v>
      </c>
      <c r="W329" s="182"/>
    </row>
    <row r="330" spans="1:23" x14ac:dyDescent="0.25">
      <c r="A330" s="162">
        <f>+IF(H330=H329,A329,ROW(A330)-1)</f>
        <v>129</v>
      </c>
      <c r="B330" s="15">
        <v>0</v>
      </c>
      <c r="C330" s="73">
        <f>IF(G330&gt;0,IF(B330=0,51-A330,B330-A330),0)</f>
        <v>0</v>
      </c>
      <c r="D330" s="80" t="s">
        <v>527</v>
      </c>
      <c r="E330" s="136" t="s">
        <v>71</v>
      </c>
      <c r="F330" s="60" t="s">
        <v>578</v>
      </c>
      <c r="G330" s="10">
        <f>SUM(J330:V330)</f>
        <v>0</v>
      </c>
      <c r="H330" s="218">
        <f>AVERAGE(LARGE(J330:V330,1),LARGE(J330:V330,2),LARGE(J330:V330,3),LARGE(J330:V330,4),LARGE(J330:V330,5),LARGE(J330:V330,6))</f>
        <v>0</v>
      </c>
      <c r="I330" s="102">
        <f>COUNTIF(J330:V330,"&gt;0")</f>
        <v>0</v>
      </c>
      <c r="J330" s="126">
        <v>0</v>
      </c>
      <c r="K330" s="127">
        <v>0</v>
      </c>
      <c r="L330" s="127">
        <v>0</v>
      </c>
      <c r="M330" s="127">
        <v>0</v>
      </c>
      <c r="N330" s="127">
        <v>0</v>
      </c>
      <c r="O330" s="296">
        <v>0</v>
      </c>
      <c r="P330" s="126">
        <v>0</v>
      </c>
      <c r="Q330" s="202">
        <v>0</v>
      </c>
      <c r="R330" s="127">
        <v>0</v>
      </c>
      <c r="S330" s="127">
        <v>0</v>
      </c>
      <c r="T330" s="126">
        <v>0</v>
      </c>
      <c r="U330" s="213">
        <v>0</v>
      </c>
      <c r="V330" s="214">
        <v>0</v>
      </c>
      <c r="W330" s="182"/>
    </row>
    <row r="331" spans="1:23" x14ac:dyDescent="0.25">
      <c r="A331" s="162">
        <f>+IF(H331=H330,A330,ROW(A331)-1)</f>
        <v>129</v>
      </c>
      <c r="B331" s="15">
        <v>0</v>
      </c>
      <c r="C331" s="73">
        <f>IF(G331&gt;0,IF(B331=0,51-A331,B331-A331),0)</f>
        <v>0</v>
      </c>
      <c r="D331" s="80" t="s">
        <v>360</v>
      </c>
      <c r="E331" s="136" t="s">
        <v>168</v>
      </c>
      <c r="F331" s="60"/>
      <c r="G331" s="10">
        <f>SUM(J331:V331)</f>
        <v>0</v>
      </c>
      <c r="H331" s="218">
        <f>AVERAGE(LARGE(J331:V331,1),LARGE(J331:V331,2),LARGE(J331:V331,3),LARGE(J331:V331,4),LARGE(J331:V331,5),LARGE(J331:V331,6))</f>
        <v>0</v>
      </c>
      <c r="I331" s="102">
        <f>COUNTIF(J331:V331,"&gt;0")</f>
        <v>0</v>
      </c>
      <c r="J331" s="126">
        <v>0</v>
      </c>
      <c r="K331" s="127">
        <v>0</v>
      </c>
      <c r="L331" s="127">
        <v>0</v>
      </c>
      <c r="M331" s="127">
        <v>0</v>
      </c>
      <c r="N331" s="127">
        <v>0</v>
      </c>
      <c r="O331" s="296">
        <v>0</v>
      </c>
      <c r="P331" s="126">
        <v>0</v>
      </c>
      <c r="Q331" s="202">
        <v>0</v>
      </c>
      <c r="R331" s="127">
        <v>0</v>
      </c>
      <c r="S331" s="127">
        <v>0</v>
      </c>
      <c r="T331" s="126">
        <v>0</v>
      </c>
      <c r="U331" s="213">
        <v>0</v>
      </c>
      <c r="V331" s="214">
        <v>0</v>
      </c>
      <c r="W331" s="182"/>
    </row>
    <row r="332" spans="1:23" x14ac:dyDescent="0.25">
      <c r="A332" s="162">
        <f>+IF(H332=H331,A331,ROW(A332)-1)</f>
        <v>129</v>
      </c>
      <c r="B332" s="15">
        <v>0</v>
      </c>
      <c r="C332" s="73">
        <f>IF(G332&gt;0,IF(B332=0,51-A332,B332-A332),0)</f>
        <v>0</v>
      </c>
      <c r="D332" s="80" t="s">
        <v>183</v>
      </c>
      <c r="E332" s="136" t="s">
        <v>182</v>
      </c>
      <c r="F332" s="60" t="s">
        <v>492</v>
      </c>
      <c r="G332" s="10">
        <f>SUM(J332:V332)</f>
        <v>0</v>
      </c>
      <c r="H332" s="218">
        <f>AVERAGE(LARGE(J332:V332,1),LARGE(J332:V332,2),LARGE(J332:V332,3),LARGE(J332:V332,4),LARGE(J332:V332,5),LARGE(J332:V332,6))</f>
        <v>0</v>
      </c>
      <c r="I332" s="102">
        <f>COUNTIF(J332:V332,"&gt;0")</f>
        <v>0</v>
      </c>
      <c r="J332" s="126">
        <v>0</v>
      </c>
      <c r="K332" s="127">
        <v>0</v>
      </c>
      <c r="L332" s="127">
        <v>0</v>
      </c>
      <c r="M332" s="127">
        <v>0</v>
      </c>
      <c r="N332" s="127">
        <v>0</v>
      </c>
      <c r="O332" s="296">
        <v>0</v>
      </c>
      <c r="P332" s="126">
        <v>0</v>
      </c>
      <c r="Q332" s="202">
        <v>0</v>
      </c>
      <c r="R332" s="127">
        <v>0</v>
      </c>
      <c r="S332" s="127">
        <v>0</v>
      </c>
      <c r="T332" s="126">
        <v>0</v>
      </c>
      <c r="U332" s="213">
        <v>0</v>
      </c>
      <c r="V332" s="214">
        <v>0</v>
      </c>
      <c r="W332" s="182"/>
    </row>
    <row r="333" spans="1:23" x14ac:dyDescent="0.25">
      <c r="A333" s="162">
        <f>+IF(H333=H332,A332,ROW(A333)-1)</f>
        <v>129</v>
      </c>
      <c r="B333" s="15">
        <v>0</v>
      </c>
      <c r="C333" s="73">
        <f>IF(G333&gt;0,IF(B333=0,51-A333,B333-A333),0)</f>
        <v>0</v>
      </c>
      <c r="D333" s="80" t="s">
        <v>111</v>
      </c>
      <c r="E333" s="136" t="s">
        <v>110</v>
      </c>
      <c r="F333" s="60" t="s">
        <v>600</v>
      </c>
      <c r="G333" s="10">
        <f>SUM(J333:V333)</f>
        <v>0</v>
      </c>
      <c r="H333" s="218">
        <f>AVERAGE(LARGE(J333:V333,1),LARGE(J333:V333,2),LARGE(J333:V333,3),LARGE(J333:V333,4),LARGE(J333:V333,5),LARGE(J333:V333,6))</f>
        <v>0</v>
      </c>
      <c r="I333" s="102">
        <f>COUNTIF(J333:V333,"&gt;0")</f>
        <v>0</v>
      </c>
      <c r="J333" s="126">
        <v>0</v>
      </c>
      <c r="K333" s="127">
        <v>0</v>
      </c>
      <c r="L333" s="127">
        <v>0</v>
      </c>
      <c r="M333" s="127">
        <v>0</v>
      </c>
      <c r="N333" s="127">
        <v>0</v>
      </c>
      <c r="O333" s="296">
        <v>0</v>
      </c>
      <c r="P333" s="126">
        <v>0</v>
      </c>
      <c r="Q333" s="202">
        <v>0</v>
      </c>
      <c r="R333" s="127">
        <v>0</v>
      </c>
      <c r="S333" s="127">
        <v>0</v>
      </c>
      <c r="T333" s="126">
        <v>0</v>
      </c>
      <c r="U333" s="213">
        <v>0</v>
      </c>
      <c r="V333" s="214">
        <v>0</v>
      </c>
      <c r="W333" s="182"/>
    </row>
    <row r="334" spans="1:23" x14ac:dyDescent="0.25">
      <c r="A334" s="162">
        <f>+IF(H334=H333,A333,ROW(A334)-1)</f>
        <v>129</v>
      </c>
      <c r="B334" s="15">
        <v>0</v>
      </c>
      <c r="C334" s="73">
        <f>IF(G334&gt;0,IF(B334=0,51-A334,B334-A334),0)</f>
        <v>0</v>
      </c>
      <c r="D334" s="80" t="s">
        <v>111</v>
      </c>
      <c r="E334" s="136" t="s">
        <v>52</v>
      </c>
      <c r="F334" s="60" t="s">
        <v>600</v>
      </c>
      <c r="G334" s="10">
        <f>SUM(J334:V334)</f>
        <v>0</v>
      </c>
      <c r="H334" s="218">
        <f>AVERAGE(LARGE(J334:V334,1),LARGE(J334:V334,2),LARGE(J334:V334,3),LARGE(J334:V334,4),LARGE(J334:V334,5),LARGE(J334:V334,6))</f>
        <v>0</v>
      </c>
      <c r="I334" s="102">
        <f>COUNTIF(J334:V334,"&gt;0")</f>
        <v>0</v>
      </c>
      <c r="J334" s="126">
        <v>0</v>
      </c>
      <c r="K334" s="127">
        <v>0</v>
      </c>
      <c r="L334" s="127">
        <v>0</v>
      </c>
      <c r="M334" s="127">
        <v>0</v>
      </c>
      <c r="N334" s="127">
        <v>0</v>
      </c>
      <c r="O334" s="296">
        <v>0</v>
      </c>
      <c r="P334" s="126">
        <v>0</v>
      </c>
      <c r="Q334" s="202">
        <v>0</v>
      </c>
      <c r="R334" s="127">
        <v>0</v>
      </c>
      <c r="S334" s="127">
        <v>0</v>
      </c>
      <c r="T334" s="126">
        <v>0</v>
      </c>
      <c r="U334" s="213">
        <v>0</v>
      </c>
      <c r="V334" s="214">
        <v>0</v>
      </c>
      <c r="W334" s="182"/>
    </row>
    <row r="335" spans="1:23" x14ac:dyDescent="0.25">
      <c r="A335" s="162">
        <f>+IF(H335=H334,A334,ROW(A335)-1)</f>
        <v>129</v>
      </c>
      <c r="B335" s="15">
        <v>0</v>
      </c>
      <c r="C335" s="73">
        <f>IF(G335&gt;0,IF(B335=0,51-A335,B335-A335),0)</f>
        <v>0</v>
      </c>
      <c r="D335" s="80" t="s">
        <v>171</v>
      </c>
      <c r="E335" s="136" t="s">
        <v>170</v>
      </c>
      <c r="F335" s="60" t="s">
        <v>580</v>
      </c>
      <c r="G335" s="10">
        <f>SUM(J335:V335)</f>
        <v>0</v>
      </c>
      <c r="H335" s="218">
        <f>AVERAGE(LARGE(J335:V335,1),LARGE(J335:V335,2),LARGE(J335:V335,3),LARGE(J335:V335,4),LARGE(J335:V335,5),LARGE(J335:V335,6))</f>
        <v>0</v>
      </c>
      <c r="I335" s="102">
        <f>COUNTIF(J335:V335,"&gt;0")</f>
        <v>0</v>
      </c>
      <c r="J335" s="126">
        <v>0</v>
      </c>
      <c r="K335" s="127">
        <v>0</v>
      </c>
      <c r="L335" s="127">
        <v>0</v>
      </c>
      <c r="M335" s="127">
        <v>0</v>
      </c>
      <c r="N335" s="127">
        <v>0</v>
      </c>
      <c r="O335" s="296">
        <v>0</v>
      </c>
      <c r="P335" s="126">
        <v>0</v>
      </c>
      <c r="Q335" s="202">
        <v>0</v>
      </c>
      <c r="R335" s="127">
        <v>0</v>
      </c>
      <c r="S335" s="127">
        <v>0</v>
      </c>
      <c r="T335" s="126">
        <v>0</v>
      </c>
      <c r="U335" s="213">
        <v>0</v>
      </c>
      <c r="V335" s="214">
        <v>0</v>
      </c>
      <c r="W335" s="182"/>
    </row>
    <row r="336" spans="1:23" x14ac:dyDescent="0.25">
      <c r="A336" s="162">
        <f>+IF(H336=H335,A335,ROW(A336)-1)</f>
        <v>129</v>
      </c>
      <c r="B336" s="15">
        <v>0</v>
      </c>
      <c r="C336" s="73">
        <f>IF(G336&gt;0,IF(B336=0,51-A336,B336-A336),0)</f>
        <v>0</v>
      </c>
      <c r="D336" s="80" t="s">
        <v>643</v>
      </c>
      <c r="E336" s="136" t="s">
        <v>192</v>
      </c>
      <c r="F336" s="77" t="s">
        <v>583</v>
      </c>
      <c r="G336" s="10">
        <f>SUM(J336:V336)</f>
        <v>0</v>
      </c>
      <c r="H336" s="218">
        <f>AVERAGE(LARGE(J336:V336,1),LARGE(J336:V336,2),LARGE(J336:V336,3),LARGE(J336:V336,4),LARGE(J336:V336,5),LARGE(J336:V336,6))</f>
        <v>0</v>
      </c>
      <c r="I336" s="102">
        <f>COUNTIF(J336:V336,"&gt;0")</f>
        <v>0</v>
      </c>
      <c r="J336" s="126">
        <v>0</v>
      </c>
      <c r="K336" s="127">
        <v>0</v>
      </c>
      <c r="L336" s="127">
        <v>0</v>
      </c>
      <c r="M336" s="127">
        <v>0</v>
      </c>
      <c r="N336" s="127">
        <v>0</v>
      </c>
      <c r="O336" s="296">
        <v>0</v>
      </c>
      <c r="P336" s="126">
        <v>0</v>
      </c>
      <c r="Q336" s="202">
        <v>0</v>
      </c>
      <c r="R336" s="127">
        <v>0</v>
      </c>
      <c r="S336" s="127">
        <v>0</v>
      </c>
      <c r="T336" s="126">
        <v>0</v>
      </c>
      <c r="U336" s="213">
        <v>0</v>
      </c>
      <c r="V336" s="214">
        <v>0</v>
      </c>
      <c r="W336" s="182"/>
    </row>
    <row r="337" spans="1:23" x14ac:dyDescent="0.25">
      <c r="A337" s="162">
        <f>+IF(H337=H336,A336,ROW(A337)-1)</f>
        <v>129</v>
      </c>
      <c r="B337" s="15">
        <v>0</v>
      </c>
      <c r="C337" s="73">
        <f>IF(G337&gt;0,IF(B337=0,51-A337,B337-A337),0)</f>
        <v>0</v>
      </c>
      <c r="D337" s="80" t="s">
        <v>95</v>
      </c>
      <c r="E337" s="136" t="s">
        <v>94</v>
      </c>
      <c r="F337" s="60" t="s">
        <v>600</v>
      </c>
      <c r="G337" s="10">
        <f>SUM(J337:V337)</f>
        <v>0</v>
      </c>
      <c r="H337" s="218">
        <f>AVERAGE(LARGE(J337:V337,1),LARGE(J337:V337,2),LARGE(J337:V337,3),LARGE(J337:V337,4),LARGE(J337:V337,5),LARGE(J337:V337,6))</f>
        <v>0</v>
      </c>
      <c r="I337" s="102">
        <f>COUNTIF(J337:V337,"&gt;0")</f>
        <v>0</v>
      </c>
      <c r="J337" s="126">
        <v>0</v>
      </c>
      <c r="K337" s="127">
        <v>0</v>
      </c>
      <c r="L337" s="127">
        <v>0</v>
      </c>
      <c r="M337" s="127">
        <v>0</v>
      </c>
      <c r="N337" s="127">
        <v>0</v>
      </c>
      <c r="O337" s="296">
        <v>0</v>
      </c>
      <c r="P337" s="126">
        <v>0</v>
      </c>
      <c r="Q337" s="202">
        <v>0</v>
      </c>
      <c r="R337" s="127">
        <v>0</v>
      </c>
      <c r="S337" s="127">
        <v>0</v>
      </c>
      <c r="T337" s="126">
        <v>0</v>
      </c>
      <c r="U337" s="213">
        <v>0</v>
      </c>
      <c r="V337" s="214">
        <v>0</v>
      </c>
      <c r="W337" s="182"/>
    </row>
    <row r="338" spans="1:23" x14ac:dyDescent="0.25">
      <c r="A338" s="162">
        <f>+IF(H338=H337,A337,ROW(A338)-1)</f>
        <v>129</v>
      </c>
      <c r="B338" s="15">
        <v>0</v>
      </c>
      <c r="C338" s="73">
        <f>IF(G338&gt;0,IF(B338=0,51-A338,B338-A338),0)</f>
        <v>0</v>
      </c>
      <c r="D338" s="243" t="s">
        <v>394</v>
      </c>
      <c r="E338" s="239" t="s">
        <v>395</v>
      </c>
      <c r="F338" s="240" t="s">
        <v>284</v>
      </c>
      <c r="G338" s="10">
        <f>SUM(J338:V338)</f>
        <v>0</v>
      </c>
      <c r="H338" s="218">
        <f>AVERAGE(LARGE(J338:V338,1),LARGE(J338:V338,2),LARGE(J338:V338,3),LARGE(J338:V338,4),LARGE(J338:V338,5),LARGE(J338:V338,6))</f>
        <v>0</v>
      </c>
      <c r="I338" s="102">
        <f>COUNTIF(J338:V338,"&gt;0")</f>
        <v>0</v>
      </c>
      <c r="J338" s="126">
        <v>0</v>
      </c>
      <c r="K338" s="127">
        <v>0</v>
      </c>
      <c r="L338" s="127">
        <v>0</v>
      </c>
      <c r="M338" s="127">
        <v>0</v>
      </c>
      <c r="N338" s="127">
        <v>0</v>
      </c>
      <c r="O338" s="296">
        <v>0</v>
      </c>
      <c r="P338" s="126">
        <v>0</v>
      </c>
      <c r="Q338" s="202">
        <v>0</v>
      </c>
      <c r="R338" s="127">
        <v>0</v>
      </c>
      <c r="S338" s="127">
        <v>0</v>
      </c>
      <c r="T338" s="126">
        <v>0</v>
      </c>
      <c r="U338" s="213">
        <v>0</v>
      </c>
      <c r="V338" s="214">
        <v>0</v>
      </c>
      <c r="W338" s="182"/>
    </row>
    <row r="339" spans="1:23" x14ac:dyDescent="0.25">
      <c r="A339" s="162">
        <f>+IF(H339=H338,A338,ROW(A339)-1)</f>
        <v>129</v>
      </c>
      <c r="B339" s="15">
        <v>0</v>
      </c>
      <c r="C339" s="73">
        <f>IF(G339&gt;0,IF(B339=0,51-A339,B339-A339),0)</f>
        <v>0</v>
      </c>
      <c r="D339" s="80" t="s">
        <v>335</v>
      </c>
      <c r="E339" s="86" t="s">
        <v>105</v>
      </c>
      <c r="F339" s="146"/>
      <c r="G339" s="10">
        <f>SUM(J339:V339)</f>
        <v>0</v>
      </c>
      <c r="H339" s="218">
        <f>AVERAGE(LARGE(J339:V339,1),LARGE(J339:V339,2),LARGE(J339:V339,3),LARGE(J339:V339,4),LARGE(J339:V339,5),LARGE(J339:V339,6))</f>
        <v>0</v>
      </c>
      <c r="I339" s="102">
        <f>COUNTIF(J339:V339,"&gt;0")</f>
        <v>0</v>
      </c>
      <c r="J339" s="126">
        <v>0</v>
      </c>
      <c r="K339" s="127">
        <v>0</v>
      </c>
      <c r="L339" s="127">
        <v>0</v>
      </c>
      <c r="M339" s="127">
        <v>0</v>
      </c>
      <c r="N339" s="127">
        <v>0</v>
      </c>
      <c r="O339" s="296">
        <v>0</v>
      </c>
      <c r="P339" s="126">
        <v>0</v>
      </c>
      <c r="Q339" s="202">
        <v>0</v>
      </c>
      <c r="R339" s="127">
        <v>0</v>
      </c>
      <c r="S339" s="127">
        <v>0</v>
      </c>
      <c r="T339" s="126">
        <v>0</v>
      </c>
      <c r="U339" s="213">
        <v>0</v>
      </c>
      <c r="V339" s="214">
        <v>0</v>
      </c>
      <c r="W339" s="182"/>
    </row>
    <row r="340" spans="1:23" x14ac:dyDescent="0.25">
      <c r="A340" s="162">
        <f>+IF(H340=H339,A339,ROW(A340)-1)</f>
        <v>129</v>
      </c>
      <c r="B340" s="15">
        <v>0</v>
      </c>
      <c r="C340" s="73">
        <f>IF(G340&gt;0,IF(B340=0,51-A340,B340-A340),0)</f>
        <v>0</v>
      </c>
      <c r="D340" s="80" t="s">
        <v>157</v>
      </c>
      <c r="E340" s="136" t="s">
        <v>156</v>
      </c>
      <c r="F340" s="60"/>
      <c r="G340" s="10">
        <f>SUM(J340:V340)</f>
        <v>0</v>
      </c>
      <c r="H340" s="218">
        <f>AVERAGE(LARGE(J340:V340,1),LARGE(J340:V340,2),LARGE(J340:V340,3),LARGE(J340:V340,4),LARGE(J340:V340,5),LARGE(J340:V340,6))</f>
        <v>0</v>
      </c>
      <c r="I340" s="102">
        <f>COUNTIF(J340:V340,"&gt;0")</f>
        <v>0</v>
      </c>
      <c r="J340" s="126">
        <v>0</v>
      </c>
      <c r="K340" s="127">
        <v>0</v>
      </c>
      <c r="L340" s="127">
        <v>0</v>
      </c>
      <c r="M340" s="127">
        <v>0</v>
      </c>
      <c r="N340" s="127">
        <v>0</v>
      </c>
      <c r="O340" s="296">
        <v>0</v>
      </c>
      <c r="P340" s="126">
        <v>0</v>
      </c>
      <c r="Q340" s="202">
        <v>0</v>
      </c>
      <c r="R340" s="127">
        <v>0</v>
      </c>
      <c r="S340" s="127">
        <v>0</v>
      </c>
      <c r="T340" s="126">
        <v>0</v>
      </c>
      <c r="U340" s="213">
        <v>0</v>
      </c>
      <c r="V340" s="214">
        <v>0</v>
      </c>
      <c r="W340" s="182"/>
    </row>
    <row r="341" spans="1:23" x14ac:dyDescent="0.25">
      <c r="A341" s="162">
        <f>+IF(H341=H340,A340,ROW(A341)-1)</f>
        <v>129</v>
      </c>
      <c r="B341" s="15">
        <v>0</v>
      </c>
      <c r="C341" s="73">
        <f>IF(G341&gt;0,IF(B341=0,51-A341,B341-A341),0)</f>
        <v>0</v>
      </c>
      <c r="D341" s="80" t="s">
        <v>61</v>
      </c>
      <c r="E341" s="136" t="s">
        <v>60</v>
      </c>
      <c r="F341" s="60"/>
      <c r="G341" s="10">
        <f>SUM(J341:V341)</f>
        <v>0</v>
      </c>
      <c r="H341" s="218">
        <f>AVERAGE(LARGE(J341:V341,1),LARGE(J341:V341,2),LARGE(J341:V341,3),LARGE(J341:V341,4),LARGE(J341:V341,5),LARGE(J341:V341,6))</f>
        <v>0</v>
      </c>
      <c r="I341" s="102">
        <f>COUNTIF(J341:V341,"&gt;0")</f>
        <v>0</v>
      </c>
      <c r="J341" s="126">
        <v>0</v>
      </c>
      <c r="K341" s="127">
        <v>0</v>
      </c>
      <c r="L341" s="127">
        <v>0</v>
      </c>
      <c r="M341" s="127">
        <v>0</v>
      </c>
      <c r="N341" s="127">
        <v>0</v>
      </c>
      <c r="O341" s="296">
        <v>0</v>
      </c>
      <c r="P341" s="126">
        <v>0</v>
      </c>
      <c r="Q341" s="202">
        <v>0</v>
      </c>
      <c r="R341" s="127">
        <v>0</v>
      </c>
      <c r="S341" s="127">
        <v>0</v>
      </c>
      <c r="T341" s="126">
        <v>0</v>
      </c>
      <c r="U341" s="213">
        <v>0</v>
      </c>
      <c r="V341" s="214">
        <v>0</v>
      </c>
      <c r="W341" s="182"/>
    </row>
    <row r="342" spans="1:23" x14ac:dyDescent="0.25">
      <c r="A342" s="162">
        <f>+IF(H342=H341,A341,ROW(A342)-1)</f>
        <v>129</v>
      </c>
      <c r="B342" s="15">
        <v>0</v>
      </c>
      <c r="C342" s="73">
        <f>IF(G342&gt;0,IF(B342=0,51-A342,B342-A342),0)</f>
        <v>0</v>
      </c>
      <c r="D342" s="80" t="s">
        <v>169</v>
      </c>
      <c r="E342" s="136" t="s">
        <v>168</v>
      </c>
      <c r="F342" s="60" t="s">
        <v>492</v>
      </c>
      <c r="G342" s="10">
        <f>SUM(J342:V342)</f>
        <v>0</v>
      </c>
      <c r="H342" s="218">
        <f>AVERAGE(LARGE(J342:V342,1),LARGE(J342:V342,2),LARGE(J342:V342,3),LARGE(J342:V342,4),LARGE(J342:V342,5),LARGE(J342:V342,6))</f>
        <v>0</v>
      </c>
      <c r="I342" s="102">
        <f>COUNTIF(J342:V342,"&gt;0")</f>
        <v>0</v>
      </c>
      <c r="J342" s="126">
        <v>0</v>
      </c>
      <c r="K342" s="127">
        <v>0</v>
      </c>
      <c r="L342" s="127">
        <v>0</v>
      </c>
      <c r="M342" s="127">
        <v>0</v>
      </c>
      <c r="N342" s="127">
        <v>0</v>
      </c>
      <c r="O342" s="296">
        <v>0</v>
      </c>
      <c r="P342" s="126">
        <v>0</v>
      </c>
      <c r="Q342" s="202">
        <v>0</v>
      </c>
      <c r="R342" s="127">
        <v>0</v>
      </c>
      <c r="S342" s="127">
        <v>0</v>
      </c>
      <c r="T342" s="126">
        <v>0</v>
      </c>
      <c r="U342" s="213">
        <v>0</v>
      </c>
      <c r="V342" s="214">
        <v>0</v>
      </c>
      <c r="W342" s="182"/>
    </row>
    <row r="343" spans="1:23" x14ac:dyDescent="0.25">
      <c r="A343" s="162">
        <f>+IF(H343=H342,A342,ROW(A343)-1)</f>
        <v>129</v>
      </c>
      <c r="B343" s="15">
        <v>0</v>
      </c>
      <c r="C343" s="73">
        <f>IF(G343&gt;0,IF(B343=0,51-A343,B343-A343),0)</f>
        <v>0</v>
      </c>
      <c r="D343" s="80" t="s">
        <v>598</v>
      </c>
      <c r="E343" s="217" t="s">
        <v>103</v>
      </c>
      <c r="F343" s="235" t="s">
        <v>600</v>
      </c>
      <c r="G343" s="10">
        <f>SUM(J343:V343)</f>
        <v>0</v>
      </c>
      <c r="H343" s="218">
        <f>AVERAGE(LARGE(J343:V343,1),LARGE(J343:V343,2),LARGE(J343:V343,3),LARGE(J343:V343,4),LARGE(J343:V343,5),LARGE(J343:V343,6))</f>
        <v>0</v>
      </c>
      <c r="I343" s="102">
        <f>COUNTIF(J343:V343,"&gt;0")</f>
        <v>0</v>
      </c>
      <c r="J343" s="126">
        <v>0</v>
      </c>
      <c r="K343" s="127">
        <v>0</v>
      </c>
      <c r="L343" s="127">
        <v>0</v>
      </c>
      <c r="M343" s="127">
        <v>0</v>
      </c>
      <c r="N343" s="127">
        <v>0</v>
      </c>
      <c r="O343" s="296">
        <v>0</v>
      </c>
      <c r="P343" s="126">
        <v>0</v>
      </c>
      <c r="Q343" s="202">
        <v>0</v>
      </c>
      <c r="R343" s="127">
        <v>0</v>
      </c>
      <c r="S343" s="127">
        <v>0</v>
      </c>
      <c r="T343" s="126">
        <v>0</v>
      </c>
      <c r="U343" s="213">
        <v>0</v>
      </c>
      <c r="V343" s="214">
        <v>0</v>
      </c>
      <c r="W343" s="184"/>
    </row>
    <row r="344" spans="1:23" x14ac:dyDescent="0.25">
      <c r="A344" s="162">
        <f>+IF(H344=H343,A343,ROW(A344)-1)</f>
        <v>129</v>
      </c>
      <c r="B344" s="15">
        <v>0</v>
      </c>
      <c r="C344" s="73">
        <f>IF(G344&gt;0,IF(B344=0,51-A344,B344-A344),0)</f>
        <v>0</v>
      </c>
      <c r="D344" s="80" t="s">
        <v>184</v>
      </c>
      <c r="E344" s="136" t="s">
        <v>83</v>
      </c>
      <c r="F344" s="60" t="s">
        <v>580</v>
      </c>
      <c r="G344" s="10">
        <f>SUM(J344:V344)</f>
        <v>0</v>
      </c>
      <c r="H344" s="218">
        <f>AVERAGE(LARGE(J344:V344,1),LARGE(J344:V344,2),LARGE(J344:V344,3),LARGE(J344:V344,4),LARGE(J344:V344,5),LARGE(J344:V344,6))</f>
        <v>0</v>
      </c>
      <c r="I344" s="102">
        <f>COUNTIF(J344:V344,"&gt;0")</f>
        <v>0</v>
      </c>
      <c r="J344" s="126">
        <v>0</v>
      </c>
      <c r="K344" s="127">
        <v>0</v>
      </c>
      <c r="L344" s="127">
        <v>0</v>
      </c>
      <c r="M344" s="127">
        <v>0</v>
      </c>
      <c r="N344" s="127">
        <v>0</v>
      </c>
      <c r="O344" s="296">
        <v>0</v>
      </c>
      <c r="P344" s="126">
        <v>0</v>
      </c>
      <c r="Q344" s="202">
        <v>0</v>
      </c>
      <c r="R344" s="127">
        <v>0</v>
      </c>
      <c r="S344" s="127">
        <v>0</v>
      </c>
      <c r="T344" s="126">
        <v>0</v>
      </c>
      <c r="U344" s="213">
        <v>0</v>
      </c>
      <c r="V344" s="214">
        <v>0</v>
      </c>
      <c r="W344" s="182"/>
    </row>
    <row r="345" spans="1:23" x14ac:dyDescent="0.25">
      <c r="A345" s="162">
        <f>+IF(H345=H344,A344,ROW(A345)-1)</f>
        <v>129</v>
      </c>
      <c r="B345" s="15">
        <v>0</v>
      </c>
      <c r="C345" s="73">
        <f>IF(G345&gt;0,IF(B345=0,51-A345,B345-A345),0)</f>
        <v>0</v>
      </c>
      <c r="D345" s="243" t="s">
        <v>433</v>
      </c>
      <c r="E345" s="239" t="s">
        <v>342</v>
      </c>
      <c r="F345" s="240" t="s">
        <v>378</v>
      </c>
      <c r="G345" s="10">
        <f>SUM(J345:V345)</f>
        <v>0</v>
      </c>
      <c r="H345" s="218">
        <f>AVERAGE(LARGE(J345:V345,1),LARGE(J345:V345,2),LARGE(J345:V345,3),LARGE(J345:V345,4),LARGE(J345:V345,5),LARGE(J345:V345,6))</f>
        <v>0</v>
      </c>
      <c r="I345" s="102">
        <f>COUNTIF(J345:V345,"&gt;0")</f>
        <v>0</v>
      </c>
      <c r="J345" s="126">
        <v>0</v>
      </c>
      <c r="K345" s="127">
        <v>0</v>
      </c>
      <c r="L345" s="127">
        <v>0</v>
      </c>
      <c r="M345" s="127">
        <v>0</v>
      </c>
      <c r="N345" s="127">
        <v>0</v>
      </c>
      <c r="O345" s="296">
        <v>0</v>
      </c>
      <c r="P345" s="126">
        <v>0</v>
      </c>
      <c r="Q345" s="202">
        <v>0</v>
      </c>
      <c r="R345" s="127">
        <v>0</v>
      </c>
      <c r="S345" s="127">
        <v>0</v>
      </c>
      <c r="T345" s="126">
        <v>0</v>
      </c>
      <c r="U345" s="213">
        <v>0</v>
      </c>
      <c r="V345" s="214">
        <v>0</v>
      </c>
      <c r="W345" s="182"/>
    </row>
    <row r="346" spans="1:23" x14ac:dyDescent="0.25">
      <c r="A346" s="162">
        <f>+IF(H346=H345,A345,ROW(A346)-1)</f>
        <v>129</v>
      </c>
      <c r="B346" s="15">
        <v>0</v>
      </c>
      <c r="C346" s="73">
        <f>IF(G346&gt;0,IF(B346=0,51-A346,B346-A346),0)</f>
        <v>0</v>
      </c>
      <c r="D346" s="80" t="s">
        <v>74</v>
      </c>
      <c r="E346" s="136" t="s">
        <v>73</v>
      </c>
      <c r="F346" s="60"/>
      <c r="G346" s="10">
        <f>SUM(J346:V346)</f>
        <v>0</v>
      </c>
      <c r="H346" s="218">
        <f>AVERAGE(LARGE(J346:V346,1),LARGE(J346:V346,2),LARGE(J346:V346,3),LARGE(J346:V346,4),LARGE(J346:V346,5),LARGE(J346:V346,6))</f>
        <v>0</v>
      </c>
      <c r="I346" s="102">
        <f>COUNTIF(J346:V346,"&gt;0")</f>
        <v>0</v>
      </c>
      <c r="J346" s="126">
        <v>0</v>
      </c>
      <c r="K346" s="127">
        <v>0</v>
      </c>
      <c r="L346" s="127">
        <v>0</v>
      </c>
      <c r="M346" s="127">
        <v>0</v>
      </c>
      <c r="N346" s="127">
        <v>0</v>
      </c>
      <c r="O346" s="296">
        <v>0</v>
      </c>
      <c r="P346" s="126">
        <v>0</v>
      </c>
      <c r="Q346" s="202">
        <v>0</v>
      </c>
      <c r="R346" s="127">
        <v>0</v>
      </c>
      <c r="S346" s="127">
        <v>0</v>
      </c>
      <c r="T346" s="126">
        <v>0</v>
      </c>
      <c r="U346" s="213">
        <v>0</v>
      </c>
      <c r="V346" s="214">
        <v>0</v>
      </c>
      <c r="W346" s="182"/>
    </row>
    <row r="347" spans="1:23" x14ac:dyDescent="0.25">
      <c r="A347" s="162">
        <f>+IF(H347=H346,A346,ROW(A347)-1)</f>
        <v>129</v>
      </c>
      <c r="B347" s="15">
        <v>0</v>
      </c>
      <c r="C347" s="73">
        <f>IF(G347&gt;0,IF(B347=0,51-A347,B347-A347),0)</f>
        <v>0</v>
      </c>
      <c r="D347" s="80" t="s">
        <v>162</v>
      </c>
      <c r="E347" s="136" t="s">
        <v>60</v>
      </c>
      <c r="F347" s="146" t="s">
        <v>580</v>
      </c>
      <c r="G347" s="10">
        <f>SUM(J347:V347)</f>
        <v>0</v>
      </c>
      <c r="H347" s="218">
        <f>AVERAGE(LARGE(J347:V347,1),LARGE(J347:V347,2),LARGE(J347:V347,3),LARGE(J347:V347,4),LARGE(J347:V347,5),LARGE(J347:V347,6))</f>
        <v>0</v>
      </c>
      <c r="I347" s="102">
        <f>COUNTIF(J347:V347,"&gt;0")</f>
        <v>0</v>
      </c>
      <c r="J347" s="126">
        <v>0</v>
      </c>
      <c r="K347" s="127">
        <v>0</v>
      </c>
      <c r="L347" s="127">
        <v>0</v>
      </c>
      <c r="M347" s="127">
        <v>0</v>
      </c>
      <c r="N347" s="127">
        <v>0</v>
      </c>
      <c r="O347" s="296">
        <v>0</v>
      </c>
      <c r="P347" s="126">
        <v>0</v>
      </c>
      <c r="Q347" s="202">
        <v>0</v>
      </c>
      <c r="R347" s="127">
        <v>0</v>
      </c>
      <c r="S347" s="127">
        <v>0</v>
      </c>
      <c r="T347" s="126">
        <v>0</v>
      </c>
      <c r="U347" s="213">
        <v>0</v>
      </c>
      <c r="V347" s="214">
        <v>0</v>
      </c>
      <c r="W347" s="184"/>
    </row>
    <row r="348" spans="1:23" x14ac:dyDescent="0.25">
      <c r="A348" s="162">
        <f>+IF(H348=H347,A347,ROW(A348)-1)</f>
        <v>129</v>
      </c>
      <c r="B348" s="15">
        <v>0</v>
      </c>
      <c r="C348" s="73">
        <f>IF(G348&gt;0,IF(B348=0,51-A348,B348-A348),0)</f>
        <v>0</v>
      </c>
      <c r="D348" s="80" t="s">
        <v>14</v>
      </c>
      <c r="E348" s="136" t="s">
        <v>66</v>
      </c>
      <c r="F348" s="60" t="s">
        <v>580</v>
      </c>
      <c r="G348" s="10">
        <f>SUM(J348:V348)</f>
        <v>0</v>
      </c>
      <c r="H348" s="218">
        <f>AVERAGE(LARGE(J348:V348,1),LARGE(J348:V348,2),LARGE(J348:V348,3),LARGE(J348:V348,4),LARGE(J348:V348,5),LARGE(J348:V348,6))</f>
        <v>0</v>
      </c>
      <c r="I348" s="102">
        <f>COUNTIF(J348:V348,"&gt;0")</f>
        <v>0</v>
      </c>
      <c r="J348" s="126">
        <v>0</v>
      </c>
      <c r="K348" s="127">
        <v>0</v>
      </c>
      <c r="L348" s="127">
        <v>0</v>
      </c>
      <c r="M348" s="127">
        <v>0</v>
      </c>
      <c r="N348" s="127">
        <v>0</v>
      </c>
      <c r="O348" s="296">
        <v>0</v>
      </c>
      <c r="P348" s="126">
        <v>0</v>
      </c>
      <c r="Q348" s="202">
        <v>0</v>
      </c>
      <c r="R348" s="127">
        <v>0</v>
      </c>
      <c r="S348" s="127">
        <v>0</v>
      </c>
      <c r="T348" s="126">
        <v>0</v>
      </c>
      <c r="U348" s="213">
        <v>0</v>
      </c>
      <c r="V348" s="214">
        <v>0</v>
      </c>
      <c r="W348" s="182"/>
    </row>
    <row r="349" spans="1:23" x14ac:dyDescent="0.25">
      <c r="A349" s="162">
        <f>+IF(H349=H348,A348,ROW(A349)-1)</f>
        <v>129</v>
      </c>
      <c r="B349" s="15">
        <v>0</v>
      </c>
      <c r="C349" s="73">
        <f>IF(G349&gt;0,IF(B349=0,51-A349,B349-A349),0)</f>
        <v>0</v>
      </c>
      <c r="D349" s="80" t="s">
        <v>14</v>
      </c>
      <c r="E349" s="136" t="s">
        <v>105</v>
      </c>
      <c r="F349" s="60" t="s">
        <v>600</v>
      </c>
      <c r="G349" s="10">
        <f>SUM(J349:V349)</f>
        <v>0</v>
      </c>
      <c r="H349" s="218">
        <f>AVERAGE(LARGE(J349:V349,1),LARGE(J349:V349,2),LARGE(J349:V349,3),LARGE(J349:V349,4),LARGE(J349:V349,5),LARGE(J349:V349,6))</f>
        <v>0</v>
      </c>
      <c r="I349" s="102">
        <f>COUNTIF(J349:V349,"&gt;0")</f>
        <v>0</v>
      </c>
      <c r="J349" s="126">
        <v>0</v>
      </c>
      <c r="K349" s="127">
        <v>0</v>
      </c>
      <c r="L349" s="127">
        <v>0</v>
      </c>
      <c r="M349" s="127">
        <v>0</v>
      </c>
      <c r="N349" s="127">
        <v>0</v>
      </c>
      <c r="O349" s="296">
        <v>0</v>
      </c>
      <c r="P349" s="126">
        <v>0</v>
      </c>
      <c r="Q349" s="202">
        <v>0</v>
      </c>
      <c r="R349" s="127">
        <v>0</v>
      </c>
      <c r="S349" s="127">
        <v>0</v>
      </c>
      <c r="T349" s="126">
        <v>0</v>
      </c>
      <c r="U349" s="213">
        <v>0</v>
      </c>
      <c r="V349" s="214">
        <v>0</v>
      </c>
      <c r="W349" s="182"/>
    </row>
    <row r="350" spans="1:23" x14ac:dyDescent="0.25">
      <c r="A350" s="162">
        <f>+IF(H350=H349,A349,ROW(A350)-1)</f>
        <v>129</v>
      </c>
      <c r="B350" s="15">
        <v>0</v>
      </c>
      <c r="C350" s="73">
        <f>IF(G350&gt;0,IF(B350=0,51-A350,B350-A350),0)</f>
        <v>0</v>
      </c>
      <c r="D350" s="243" t="s">
        <v>402</v>
      </c>
      <c r="E350" s="239" t="s">
        <v>403</v>
      </c>
      <c r="F350" s="240" t="s">
        <v>378</v>
      </c>
      <c r="G350" s="10">
        <f>SUM(J350:V350)</f>
        <v>0</v>
      </c>
      <c r="H350" s="218">
        <f>AVERAGE(LARGE(J350:V350,1),LARGE(J350:V350,2),LARGE(J350:V350,3),LARGE(J350:V350,4),LARGE(J350:V350,5),LARGE(J350:V350,6))</f>
        <v>0</v>
      </c>
      <c r="I350" s="102">
        <f>COUNTIF(J350:V350,"&gt;0")</f>
        <v>0</v>
      </c>
      <c r="J350" s="126">
        <v>0</v>
      </c>
      <c r="K350" s="127">
        <v>0</v>
      </c>
      <c r="L350" s="127">
        <v>0</v>
      </c>
      <c r="M350" s="127">
        <v>0</v>
      </c>
      <c r="N350" s="127">
        <v>0</v>
      </c>
      <c r="O350" s="296">
        <v>0</v>
      </c>
      <c r="P350" s="126">
        <v>0</v>
      </c>
      <c r="Q350" s="202">
        <v>0</v>
      </c>
      <c r="R350" s="127">
        <v>0</v>
      </c>
      <c r="S350" s="127">
        <v>0</v>
      </c>
      <c r="T350" s="126">
        <v>0</v>
      </c>
      <c r="U350" s="213">
        <v>0</v>
      </c>
      <c r="V350" s="214">
        <v>0</v>
      </c>
      <c r="W350" s="182"/>
    </row>
    <row r="351" spans="1:23" x14ac:dyDescent="0.25">
      <c r="A351" s="162">
        <f>+IF(H351=H350,A350,ROW(A351)-1)</f>
        <v>129</v>
      </c>
      <c r="B351" s="15">
        <v>0</v>
      </c>
      <c r="C351" s="73">
        <f>IF(G351&gt;0,IF(B351=0,51-A351,B351-A351),0)</f>
        <v>0</v>
      </c>
      <c r="D351" s="80" t="s">
        <v>206</v>
      </c>
      <c r="E351" s="136" t="s">
        <v>138</v>
      </c>
      <c r="F351" s="60" t="s">
        <v>581</v>
      </c>
      <c r="G351" s="10">
        <f>SUM(J351:V351)</f>
        <v>0</v>
      </c>
      <c r="H351" s="218">
        <f>AVERAGE(LARGE(J351:V351,1),LARGE(J351:V351,2),LARGE(J351:V351,3),LARGE(J351:V351,4),LARGE(J351:V351,5),LARGE(J351:V351,6))</f>
        <v>0</v>
      </c>
      <c r="I351" s="102">
        <f>COUNTIF(J351:V351,"&gt;0")</f>
        <v>0</v>
      </c>
      <c r="J351" s="126">
        <v>0</v>
      </c>
      <c r="K351" s="127">
        <v>0</v>
      </c>
      <c r="L351" s="127">
        <v>0</v>
      </c>
      <c r="M351" s="127">
        <v>0</v>
      </c>
      <c r="N351" s="127">
        <v>0</v>
      </c>
      <c r="O351" s="296">
        <v>0</v>
      </c>
      <c r="P351" s="126">
        <v>0</v>
      </c>
      <c r="Q351" s="202">
        <v>0</v>
      </c>
      <c r="R351" s="127">
        <v>0</v>
      </c>
      <c r="S351" s="127">
        <v>0</v>
      </c>
      <c r="T351" s="126">
        <v>0</v>
      </c>
      <c r="U351" s="213">
        <v>0</v>
      </c>
      <c r="V351" s="214">
        <v>0</v>
      </c>
      <c r="W351" s="182"/>
    </row>
    <row r="352" spans="1:23" x14ac:dyDescent="0.25">
      <c r="A352" s="162">
        <f>+IF(H352=H351,A351,ROW(A352)-1)</f>
        <v>129</v>
      </c>
      <c r="B352" s="15">
        <v>0</v>
      </c>
      <c r="C352" s="73">
        <f>IF(G352&gt;0,IF(B352=0,51-A352,B352-A352),0)</f>
        <v>0</v>
      </c>
      <c r="D352" s="243" t="s">
        <v>72</v>
      </c>
      <c r="E352" s="239" t="s">
        <v>188</v>
      </c>
      <c r="F352" s="240" t="s">
        <v>119</v>
      </c>
      <c r="G352" s="10">
        <f>SUM(J352:V352)</f>
        <v>0</v>
      </c>
      <c r="H352" s="218">
        <f>AVERAGE(LARGE(J352:V352,1),LARGE(J352:V352,2),LARGE(J352:V352,3),LARGE(J352:V352,4),LARGE(J352:V352,5),LARGE(J352:V352,6))</f>
        <v>0</v>
      </c>
      <c r="I352" s="102">
        <f>COUNTIF(J352:V352,"&gt;0")</f>
        <v>0</v>
      </c>
      <c r="J352" s="126">
        <v>0</v>
      </c>
      <c r="K352" s="127">
        <v>0</v>
      </c>
      <c r="L352" s="127">
        <v>0</v>
      </c>
      <c r="M352" s="127">
        <v>0</v>
      </c>
      <c r="N352" s="127">
        <v>0</v>
      </c>
      <c r="O352" s="296">
        <v>0</v>
      </c>
      <c r="P352" s="126">
        <v>0</v>
      </c>
      <c r="Q352" s="202">
        <v>0</v>
      </c>
      <c r="R352" s="127">
        <v>0</v>
      </c>
      <c r="S352" s="127">
        <v>0</v>
      </c>
      <c r="T352" s="126">
        <v>0</v>
      </c>
      <c r="U352" s="213">
        <v>0</v>
      </c>
      <c r="V352" s="214">
        <v>0</v>
      </c>
      <c r="W352" s="182"/>
    </row>
    <row r="353" spans="1:23" x14ac:dyDescent="0.25">
      <c r="A353" s="162">
        <f>+IF(H353=H352,A352,ROW(A353)-1)</f>
        <v>129</v>
      </c>
      <c r="B353" s="15">
        <v>0</v>
      </c>
      <c r="C353" s="73">
        <f>IF(G353&gt;0,IF(B353=0,51-A353,B353-A353),0)</f>
        <v>0</v>
      </c>
      <c r="D353" s="80" t="s">
        <v>72</v>
      </c>
      <c r="E353" s="136" t="s">
        <v>71</v>
      </c>
      <c r="F353" s="60" t="s">
        <v>583</v>
      </c>
      <c r="G353" s="10">
        <f>SUM(J353:V353)</f>
        <v>0</v>
      </c>
      <c r="H353" s="218">
        <f>AVERAGE(LARGE(J353:V353,1),LARGE(J353:V353,2),LARGE(J353:V353,3),LARGE(J353:V353,4),LARGE(J353:V353,5),LARGE(J353:V353,6))</f>
        <v>0</v>
      </c>
      <c r="I353" s="102">
        <f>COUNTIF(J353:V353,"&gt;0")</f>
        <v>0</v>
      </c>
      <c r="J353" s="126">
        <v>0</v>
      </c>
      <c r="K353" s="127">
        <v>0</v>
      </c>
      <c r="L353" s="127">
        <v>0</v>
      </c>
      <c r="M353" s="127">
        <v>0</v>
      </c>
      <c r="N353" s="127">
        <v>0</v>
      </c>
      <c r="O353" s="296">
        <v>0</v>
      </c>
      <c r="P353" s="126">
        <v>0</v>
      </c>
      <c r="Q353" s="202">
        <v>0</v>
      </c>
      <c r="R353" s="127">
        <v>0</v>
      </c>
      <c r="S353" s="127">
        <v>0</v>
      </c>
      <c r="T353" s="126">
        <v>0</v>
      </c>
      <c r="U353" s="213">
        <v>0</v>
      </c>
      <c r="V353" s="214">
        <v>0</v>
      </c>
      <c r="W353" s="182"/>
    </row>
    <row r="354" spans="1:23" x14ac:dyDescent="0.25">
      <c r="A354" s="162">
        <f>+IF(H354=H353,A353,ROW(A354)-1)</f>
        <v>129</v>
      </c>
      <c r="B354" s="15">
        <v>0</v>
      </c>
      <c r="C354" s="73">
        <f>IF(G354&gt;0,IF(B354=0,51-A354,B354-A354),0)</f>
        <v>0</v>
      </c>
      <c r="D354" s="80" t="s">
        <v>259</v>
      </c>
      <c r="E354" s="136" t="s">
        <v>260</v>
      </c>
      <c r="F354" s="60" t="s">
        <v>578</v>
      </c>
      <c r="G354" s="10">
        <f>SUM(J354:V354)</f>
        <v>0</v>
      </c>
      <c r="H354" s="218">
        <f>AVERAGE(LARGE(J354:V354,1),LARGE(J354:V354,2),LARGE(J354:V354,3),LARGE(J354:V354,4),LARGE(J354:V354,5),LARGE(J354:V354,6))</f>
        <v>0</v>
      </c>
      <c r="I354" s="102">
        <f>COUNTIF(J354:V354,"&gt;0")</f>
        <v>0</v>
      </c>
      <c r="J354" s="126">
        <v>0</v>
      </c>
      <c r="K354" s="127">
        <v>0</v>
      </c>
      <c r="L354" s="127">
        <v>0</v>
      </c>
      <c r="M354" s="127">
        <v>0</v>
      </c>
      <c r="N354" s="127">
        <v>0</v>
      </c>
      <c r="O354" s="296">
        <v>0</v>
      </c>
      <c r="P354" s="126">
        <v>0</v>
      </c>
      <c r="Q354" s="202">
        <v>0</v>
      </c>
      <c r="R354" s="127">
        <v>0</v>
      </c>
      <c r="S354" s="127">
        <v>0</v>
      </c>
      <c r="T354" s="126">
        <v>0</v>
      </c>
      <c r="U354" s="213">
        <v>0</v>
      </c>
      <c r="V354" s="214">
        <v>0</v>
      </c>
      <c r="W354" s="182"/>
    </row>
    <row r="355" spans="1:23" x14ac:dyDescent="0.25">
      <c r="A355" s="162">
        <f>+IF(H355=H354,A354,ROW(A355)-1)</f>
        <v>129</v>
      </c>
      <c r="B355" s="15">
        <v>0</v>
      </c>
      <c r="C355" s="73">
        <f>IF(G355&gt;0,IF(B355=0,51-A355,B355-A355),0)</f>
        <v>0</v>
      </c>
      <c r="D355" s="80" t="s">
        <v>460</v>
      </c>
      <c r="E355" s="136" t="s">
        <v>461</v>
      </c>
      <c r="F355" s="60"/>
      <c r="G355" s="10">
        <f>SUM(J355:V355)</f>
        <v>0</v>
      </c>
      <c r="H355" s="218">
        <f>AVERAGE(LARGE(J355:V355,1),LARGE(J355:V355,2),LARGE(J355:V355,3),LARGE(J355:V355,4),LARGE(J355:V355,5),LARGE(J355:V355,6))</f>
        <v>0</v>
      </c>
      <c r="I355" s="102">
        <f>COUNTIF(J355:V355,"&gt;0")</f>
        <v>0</v>
      </c>
      <c r="J355" s="126">
        <v>0</v>
      </c>
      <c r="K355" s="127">
        <v>0</v>
      </c>
      <c r="L355" s="127">
        <v>0</v>
      </c>
      <c r="M355" s="127">
        <v>0</v>
      </c>
      <c r="N355" s="127">
        <v>0</v>
      </c>
      <c r="O355" s="296">
        <v>0</v>
      </c>
      <c r="P355" s="126">
        <v>0</v>
      </c>
      <c r="Q355" s="202">
        <v>0</v>
      </c>
      <c r="R355" s="127">
        <v>0</v>
      </c>
      <c r="S355" s="127">
        <v>0</v>
      </c>
      <c r="T355" s="126">
        <v>0</v>
      </c>
      <c r="U355" s="213">
        <v>0</v>
      </c>
      <c r="V355" s="214">
        <v>0</v>
      </c>
      <c r="W355" s="182"/>
    </row>
    <row r="356" spans="1:23" x14ac:dyDescent="0.25">
      <c r="A356" s="162">
        <f>+IF(H356=H355,A355,ROW(A356)-1)</f>
        <v>129</v>
      </c>
      <c r="B356" s="15">
        <v>0</v>
      </c>
      <c r="C356" s="73">
        <f>IF(G356&gt;0,IF(B356=0,51-A356,B356-A356),0)</f>
        <v>0</v>
      </c>
      <c r="D356" s="80" t="s">
        <v>172</v>
      </c>
      <c r="E356" s="136" t="s">
        <v>110</v>
      </c>
      <c r="F356" s="60"/>
      <c r="G356" s="10">
        <f>SUM(J356:V356)</f>
        <v>0</v>
      </c>
      <c r="H356" s="218">
        <f>AVERAGE(LARGE(J356:V356,1),LARGE(J356:V356,2),LARGE(J356:V356,3),LARGE(J356:V356,4),LARGE(J356:V356,5),LARGE(J356:V356,6))</f>
        <v>0</v>
      </c>
      <c r="I356" s="102">
        <f>COUNTIF(J356:V356,"&gt;0")</f>
        <v>0</v>
      </c>
      <c r="J356" s="126">
        <v>0</v>
      </c>
      <c r="K356" s="127">
        <v>0</v>
      </c>
      <c r="L356" s="127">
        <v>0</v>
      </c>
      <c r="M356" s="127">
        <v>0</v>
      </c>
      <c r="N356" s="127">
        <v>0</v>
      </c>
      <c r="O356" s="296">
        <v>0</v>
      </c>
      <c r="P356" s="126">
        <v>0</v>
      </c>
      <c r="Q356" s="202">
        <v>0</v>
      </c>
      <c r="R356" s="127">
        <v>0</v>
      </c>
      <c r="S356" s="127">
        <v>0</v>
      </c>
      <c r="T356" s="126">
        <v>0</v>
      </c>
      <c r="U356" s="213">
        <v>0</v>
      </c>
      <c r="V356" s="214">
        <v>0</v>
      </c>
      <c r="W356" s="182"/>
    </row>
    <row r="357" spans="1:23" x14ac:dyDescent="0.25">
      <c r="A357" s="162">
        <f>+IF(H357=H356,A356,ROW(A357)-1)</f>
        <v>129</v>
      </c>
      <c r="B357" s="15">
        <v>0</v>
      </c>
      <c r="C357" s="73">
        <f>IF(G357&gt;0,IF(B357=0,51-A357,B357-A357),0)</f>
        <v>0</v>
      </c>
      <c r="D357" s="80" t="s">
        <v>25</v>
      </c>
      <c r="E357" s="136" t="s">
        <v>193</v>
      </c>
      <c r="F357" s="60" t="s">
        <v>492</v>
      </c>
      <c r="G357" s="10">
        <f>SUM(J357:V357)</f>
        <v>0</v>
      </c>
      <c r="H357" s="218">
        <f>AVERAGE(LARGE(J357:V357,1),LARGE(J357:V357,2),LARGE(J357:V357,3),LARGE(J357:V357,4),LARGE(J357:V357,5),LARGE(J357:V357,6))</f>
        <v>0</v>
      </c>
      <c r="I357" s="102">
        <f>COUNTIF(J357:V357,"&gt;0")</f>
        <v>0</v>
      </c>
      <c r="J357" s="126">
        <v>0</v>
      </c>
      <c r="K357" s="127">
        <v>0</v>
      </c>
      <c r="L357" s="127">
        <v>0</v>
      </c>
      <c r="M357" s="127">
        <v>0</v>
      </c>
      <c r="N357" s="127">
        <v>0</v>
      </c>
      <c r="O357" s="296">
        <v>0</v>
      </c>
      <c r="P357" s="126">
        <v>0</v>
      </c>
      <c r="Q357" s="202">
        <v>0</v>
      </c>
      <c r="R357" s="127">
        <v>0</v>
      </c>
      <c r="S357" s="127">
        <v>0</v>
      </c>
      <c r="T357" s="126">
        <v>0</v>
      </c>
      <c r="U357" s="213">
        <v>0</v>
      </c>
      <c r="V357" s="214">
        <v>0</v>
      </c>
      <c r="W357" s="182"/>
    </row>
    <row r="358" spans="1:23" x14ac:dyDescent="0.25">
      <c r="A358" s="162">
        <f>+IF(H358=H357,A357,ROW(A358)-1)</f>
        <v>129</v>
      </c>
      <c r="B358" s="15">
        <v>0</v>
      </c>
      <c r="C358" s="73">
        <f>IF(G358&gt;0,IF(B358=0,51-A358,B358-A358),0)</f>
        <v>0</v>
      </c>
      <c r="D358" s="80" t="s">
        <v>339</v>
      </c>
      <c r="E358" s="136" t="s">
        <v>105</v>
      </c>
      <c r="F358" s="60"/>
      <c r="G358" s="10">
        <f>SUM(J358:V358)</f>
        <v>0</v>
      </c>
      <c r="H358" s="218">
        <f>AVERAGE(LARGE(J358:V358,1),LARGE(J358:V358,2),LARGE(J358:V358,3),LARGE(J358:V358,4),LARGE(J358:V358,5),LARGE(J358:V358,6))</f>
        <v>0</v>
      </c>
      <c r="I358" s="102">
        <f>COUNTIF(J358:V358,"&gt;0")</f>
        <v>0</v>
      </c>
      <c r="J358" s="126">
        <v>0</v>
      </c>
      <c r="K358" s="127">
        <v>0</v>
      </c>
      <c r="L358" s="127">
        <v>0</v>
      </c>
      <c r="M358" s="127">
        <v>0</v>
      </c>
      <c r="N358" s="127">
        <v>0</v>
      </c>
      <c r="O358" s="296">
        <v>0</v>
      </c>
      <c r="P358" s="126">
        <v>0</v>
      </c>
      <c r="Q358" s="202">
        <v>0</v>
      </c>
      <c r="R358" s="127">
        <v>0</v>
      </c>
      <c r="S358" s="127">
        <v>0</v>
      </c>
      <c r="T358" s="126">
        <v>0</v>
      </c>
      <c r="U358" s="213">
        <v>0</v>
      </c>
      <c r="V358" s="214">
        <v>0</v>
      </c>
      <c r="W358" s="182"/>
    </row>
    <row r="359" spans="1:23" x14ac:dyDescent="0.25">
      <c r="A359" s="162">
        <f>+IF(H359=H358,A358,ROW(A359)-1)</f>
        <v>129</v>
      </c>
      <c r="B359" s="15">
        <v>0</v>
      </c>
      <c r="C359" s="73">
        <f>IF(G359&gt;0,IF(B359=0,51-A359,B359-A359),0)</f>
        <v>0</v>
      </c>
      <c r="D359" s="16" t="s">
        <v>556</v>
      </c>
      <c r="E359" s="135" t="s">
        <v>110</v>
      </c>
      <c r="F359" s="42"/>
      <c r="G359" s="10">
        <f>SUM(J359:V359)</f>
        <v>0</v>
      </c>
      <c r="H359" s="218">
        <f>AVERAGE(LARGE(J359:V359,1),LARGE(J359:V359,2),LARGE(J359:V359,3),LARGE(J359:V359,4),LARGE(J359:V359,5),LARGE(J359:V359,6))</f>
        <v>0</v>
      </c>
      <c r="I359" s="102">
        <f>COUNTIF(J359:V359,"&gt;0")</f>
        <v>0</v>
      </c>
      <c r="J359" s="126">
        <v>0</v>
      </c>
      <c r="K359" s="127">
        <v>0</v>
      </c>
      <c r="L359" s="127">
        <v>0</v>
      </c>
      <c r="M359" s="127">
        <v>0</v>
      </c>
      <c r="N359" s="127">
        <v>0</v>
      </c>
      <c r="O359" s="296">
        <v>0</v>
      </c>
      <c r="P359" s="126">
        <v>0</v>
      </c>
      <c r="Q359" s="202">
        <v>0</v>
      </c>
      <c r="R359" s="127">
        <v>0</v>
      </c>
      <c r="S359" s="127">
        <v>0</v>
      </c>
      <c r="T359" s="126">
        <v>0</v>
      </c>
      <c r="U359" s="213">
        <v>0</v>
      </c>
      <c r="V359" s="214">
        <v>0</v>
      </c>
      <c r="W359" s="182"/>
    </row>
    <row r="360" spans="1:23" x14ac:dyDescent="0.25">
      <c r="A360" s="162">
        <f>+IF(H360=H359,A359,ROW(A360)-1)</f>
        <v>129</v>
      </c>
      <c r="B360" s="15">
        <v>0</v>
      </c>
      <c r="C360" s="73">
        <f>IF(G360&gt;0,IF(B360=0,51-A360,B360-A360),0)</f>
        <v>0</v>
      </c>
      <c r="D360" s="243" t="s">
        <v>121</v>
      </c>
      <c r="E360" s="239" t="s">
        <v>120</v>
      </c>
      <c r="F360" s="240" t="s">
        <v>284</v>
      </c>
      <c r="G360" s="10">
        <f>SUM(J360:V360)</f>
        <v>0</v>
      </c>
      <c r="H360" s="218">
        <f>AVERAGE(LARGE(J360:V360,1),LARGE(J360:V360,2),LARGE(J360:V360,3),LARGE(J360:V360,4),LARGE(J360:V360,5),LARGE(J360:V360,6))</f>
        <v>0</v>
      </c>
      <c r="I360" s="102">
        <f>COUNTIF(J360:V360,"&gt;0")</f>
        <v>0</v>
      </c>
      <c r="J360" s="126">
        <v>0</v>
      </c>
      <c r="K360" s="127">
        <v>0</v>
      </c>
      <c r="L360" s="127">
        <v>0</v>
      </c>
      <c r="M360" s="127">
        <v>0</v>
      </c>
      <c r="N360" s="127">
        <v>0</v>
      </c>
      <c r="O360" s="296">
        <v>0</v>
      </c>
      <c r="P360" s="126">
        <v>0</v>
      </c>
      <c r="Q360" s="202">
        <v>0</v>
      </c>
      <c r="R360" s="127">
        <v>0</v>
      </c>
      <c r="S360" s="127">
        <v>0</v>
      </c>
      <c r="T360" s="126">
        <v>0</v>
      </c>
      <c r="U360" s="213">
        <v>0</v>
      </c>
      <c r="V360" s="214">
        <v>0</v>
      </c>
      <c r="W360" s="182"/>
    </row>
    <row r="361" spans="1:23" x14ac:dyDescent="0.25">
      <c r="A361" s="162">
        <f>+IF(H361=H360,A360,ROW(A361)-1)</f>
        <v>129</v>
      </c>
      <c r="B361" s="15">
        <v>0</v>
      </c>
      <c r="C361" s="73">
        <f>IF(G361&gt;0,IF(B361=0,51-A361,B361-A361),0)</f>
        <v>0</v>
      </c>
      <c r="D361" s="243" t="s">
        <v>597</v>
      </c>
      <c r="E361" s="239" t="s">
        <v>80</v>
      </c>
      <c r="F361" s="246" t="s">
        <v>284</v>
      </c>
      <c r="G361" s="10">
        <f>SUM(J361:V361)</f>
        <v>0</v>
      </c>
      <c r="H361" s="218">
        <f>AVERAGE(LARGE(J361:V361,1),LARGE(J361:V361,2),LARGE(J361:V361,3),LARGE(J361:V361,4),LARGE(J361:V361,5),LARGE(J361:V361,6))</f>
        <v>0</v>
      </c>
      <c r="I361" s="102">
        <f>COUNTIF(J361:V361,"&gt;0")</f>
        <v>0</v>
      </c>
      <c r="J361" s="126">
        <v>0</v>
      </c>
      <c r="K361" s="127">
        <v>0</v>
      </c>
      <c r="L361" s="127">
        <v>0</v>
      </c>
      <c r="M361" s="127">
        <v>0</v>
      </c>
      <c r="N361" s="127">
        <v>0</v>
      </c>
      <c r="O361" s="296">
        <v>0</v>
      </c>
      <c r="P361" s="126">
        <v>0</v>
      </c>
      <c r="Q361" s="202">
        <v>0</v>
      </c>
      <c r="R361" s="127">
        <v>0</v>
      </c>
      <c r="S361" s="127">
        <v>0</v>
      </c>
      <c r="T361" s="126">
        <v>0</v>
      </c>
      <c r="U361" s="213">
        <v>0</v>
      </c>
      <c r="V361" s="214">
        <v>0</v>
      </c>
      <c r="W361" s="182"/>
    </row>
    <row r="362" spans="1:23" x14ac:dyDescent="0.25">
      <c r="A362" s="162">
        <f>+IF(H362=H361,A361,ROW(A362)-1)</f>
        <v>129</v>
      </c>
      <c r="B362" s="15">
        <v>0</v>
      </c>
      <c r="C362" s="73">
        <f>IF(G362&gt;0,IF(B362=0,51-A362,B362-A362),0)</f>
        <v>0</v>
      </c>
      <c r="D362" s="80" t="s">
        <v>311</v>
      </c>
      <c r="E362" s="136" t="s">
        <v>312</v>
      </c>
      <c r="F362" s="60"/>
      <c r="G362" s="10">
        <f>SUM(J362:V362)</f>
        <v>0</v>
      </c>
      <c r="H362" s="218">
        <f>AVERAGE(LARGE(J362:V362,1),LARGE(J362:V362,2),LARGE(J362:V362,3),LARGE(J362:V362,4),LARGE(J362:V362,5),LARGE(J362:V362,6))</f>
        <v>0</v>
      </c>
      <c r="I362" s="102">
        <f>COUNTIF(J362:V362,"&gt;0")</f>
        <v>0</v>
      </c>
      <c r="J362" s="126">
        <v>0</v>
      </c>
      <c r="K362" s="127">
        <v>0</v>
      </c>
      <c r="L362" s="127">
        <v>0</v>
      </c>
      <c r="M362" s="127">
        <v>0</v>
      </c>
      <c r="N362" s="127">
        <v>0</v>
      </c>
      <c r="O362" s="296">
        <v>0</v>
      </c>
      <c r="P362" s="126">
        <v>0</v>
      </c>
      <c r="Q362" s="202">
        <v>0</v>
      </c>
      <c r="R362" s="127">
        <v>0</v>
      </c>
      <c r="S362" s="127">
        <v>0</v>
      </c>
      <c r="T362" s="126">
        <v>0</v>
      </c>
      <c r="U362" s="213">
        <v>0</v>
      </c>
      <c r="V362" s="214">
        <v>0</v>
      </c>
      <c r="W362" s="182"/>
    </row>
    <row r="363" spans="1:23" x14ac:dyDescent="0.25">
      <c r="A363" s="162">
        <f>+IF(H363=H362,A362,ROW(A363)-1)</f>
        <v>129</v>
      </c>
      <c r="B363" s="15">
        <v>0</v>
      </c>
      <c r="C363" s="73">
        <f>IF(G363&gt;0,IF(B363=0,51-A363,B363-A363),0)</f>
        <v>0</v>
      </c>
      <c r="D363" s="80" t="s">
        <v>505</v>
      </c>
      <c r="E363" s="136" t="s">
        <v>203</v>
      </c>
      <c r="F363" s="99" t="s">
        <v>581</v>
      </c>
      <c r="G363" s="10">
        <f>SUM(J363:V363)</f>
        <v>0</v>
      </c>
      <c r="H363" s="218">
        <f>AVERAGE(LARGE(J363:V363,1),LARGE(J363:V363,2),LARGE(J363:V363,3),LARGE(J363:V363,4),LARGE(J363:V363,5),LARGE(J363:V363,6))</f>
        <v>0</v>
      </c>
      <c r="I363" s="102">
        <f>COUNTIF(J363:V363,"&gt;0")</f>
        <v>0</v>
      </c>
      <c r="J363" s="126">
        <v>0</v>
      </c>
      <c r="K363" s="127">
        <v>0</v>
      </c>
      <c r="L363" s="127">
        <v>0</v>
      </c>
      <c r="M363" s="127">
        <v>0</v>
      </c>
      <c r="N363" s="127">
        <v>0</v>
      </c>
      <c r="O363" s="296">
        <v>0</v>
      </c>
      <c r="P363" s="126">
        <v>0</v>
      </c>
      <c r="Q363" s="202">
        <v>0</v>
      </c>
      <c r="R363" s="127">
        <v>0</v>
      </c>
      <c r="S363" s="127">
        <v>0</v>
      </c>
      <c r="T363" s="126">
        <v>0</v>
      </c>
      <c r="U363" s="213">
        <v>0</v>
      </c>
      <c r="V363" s="214">
        <v>0</v>
      </c>
      <c r="W363" s="182"/>
    </row>
    <row r="364" spans="1:23" x14ac:dyDescent="0.25">
      <c r="A364" s="162">
        <f>+IF(H364=H363,A363,ROW(A364)-1)</f>
        <v>129</v>
      </c>
      <c r="B364" s="15">
        <v>0</v>
      </c>
      <c r="C364" s="73">
        <f>IF(G364&gt;0,IF(B364=0,51-A364,B364-A364),0)</f>
        <v>0</v>
      </c>
      <c r="D364" s="80" t="s">
        <v>505</v>
      </c>
      <c r="E364" s="136" t="s">
        <v>56</v>
      </c>
      <c r="F364" s="99" t="s">
        <v>581</v>
      </c>
      <c r="G364" s="10">
        <f>SUM(J364:V364)</f>
        <v>0</v>
      </c>
      <c r="H364" s="218">
        <f>AVERAGE(LARGE(J364:V364,1),LARGE(J364:V364,2),LARGE(J364:V364,3),LARGE(J364:V364,4),LARGE(J364:V364,5),LARGE(J364:V364,6))</f>
        <v>0</v>
      </c>
      <c r="I364" s="102">
        <f>COUNTIF(J364:V364,"&gt;0")</f>
        <v>0</v>
      </c>
      <c r="J364" s="126">
        <v>0</v>
      </c>
      <c r="K364" s="127">
        <v>0</v>
      </c>
      <c r="L364" s="127">
        <v>0</v>
      </c>
      <c r="M364" s="127">
        <v>0</v>
      </c>
      <c r="N364" s="127">
        <v>0</v>
      </c>
      <c r="O364" s="296">
        <v>0</v>
      </c>
      <c r="P364" s="126">
        <v>0</v>
      </c>
      <c r="Q364" s="202">
        <v>0</v>
      </c>
      <c r="R364" s="127">
        <v>0</v>
      </c>
      <c r="S364" s="127">
        <v>0</v>
      </c>
      <c r="T364" s="126">
        <v>0</v>
      </c>
      <c r="U364" s="213">
        <v>0</v>
      </c>
      <c r="V364" s="214">
        <v>0</v>
      </c>
      <c r="W364" s="182"/>
    </row>
    <row r="365" spans="1:23" x14ac:dyDescent="0.25">
      <c r="A365" s="162">
        <f>+IF(H365=H364,A364,ROW(A365)-1)</f>
        <v>129</v>
      </c>
      <c r="B365" s="15">
        <v>0</v>
      </c>
      <c r="C365" s="73">
        <f>IF(G365&gt;0,IF(B365=0,51-A365,B365-A365),0)</f>
        <v>0</v>
      </c>
      <c r="D365" s="80" t="s">
        <v>4</v>
      </c>
      <c r="E365" s="136" t="s">
        <v>33</v>
      </c>
      <c r="F365" s="60" t="s">
        <v>580</v>
      </c>
      <c r="G365" s="10">
        <f>SUM(J365:V365)</f>
        <v>0</v>
      </c>
      <c r="H365" s="218">
        <f>AVERAGE(LARGE(J365:V365,1),LARGE(J365:V365,2),LARGE(J365:V365,3),LARGE(J365:V365,4),LARGE(J365:V365,5),LARGE(J365:V365,6))</f>
        <v>0</v>
      </c>
      <c r="I365" s="102">
        <f>COUNTIF(J365:V365,"&gt;0")</f>
        <v>0</v>
      </c>
      <c r="J365" s="126">
        <v>0</v>
      </c>
      <c r="K365" s="127">
        <v>0</v>
      </c>
      <c r="L365" s="127">
        <v>0</v>
      </c>
      <c r="M365" s="127">
        <v>0</v>
      </c>
      <c r="N365" s="127">
        <v>0</v>
      </c>
      <c r="O365" s="296">
        <v>0</v>
      </c>
      <c r="P365" s="126">
        <v>0</v>
      </c>
      <c r="Q365" s="202">
        <v>0</v>
      </c>
      <c r="R365" s="127">
        <v>0</v>
      </c>
      <c r="S365" s="127">
        <v>0</v>
      </c>
      <c r="T365" s="126">
        <v>0</v>
      </c>
      <c r="U365" s="213">
        <v>0</v>
      </c>
      <c r="V365" s="214">
        <v>0</v>
      </c>
      <c r="W365" s="182"/>
    </row>
    <row r="366" spans="1:23" x14ac:dyDescent="0.25">
      <c r="A366" s="162">
        <f>+IF(H366=H365,A365,ROW(A366)-1)</f>
        <v>129</v>
      </c>
      <c r="B366" s="15">
        <v>0</v>
      </c>
      <c r="C366" s="73">
        <f>IF(G366&gt;0,IF(B366=0,51-A366,B366-A366),0)</f>
        <v>0</v>
      </c>
      <c r="D366" s="80" t="s">
        <v>338</v>
      </c>
      <c r="E366" s="136" t="s">
        <v>163</v>
      </c>
      <c r="F366" s="60"/>
      <c r="G366" s="10">
        <f>SUM(J366:V366)</f>
        <v>0</v>
      </c>
      <c r="H366" s="218">
        <f>AVERAGE(LARGE(J366:V366,1),LARGE(J366:V366,2),LARGE(J366:V366,3),LARGE(J366:V366,4),LARGE(J366:V366,5),LARGE(J366:V366,6))</f>
        <v>0</v>
      </c>
      <c r="I366" s="102">
        <f>COUNTIF(J366:V366,"&gt;0")</f>
        <v>0</v>
      </c>
      <c r="J366" s="126">
        <v>0</v>
      </c>
      <c r="K366" s="127">
        <v>0</v>
      </c>
      <c r="L366" s="127">
        <v>0</v>
      </c>
      <c r="M366" s="127">
        <v>0</v>
      </c>
      <c r="N366" s="127">
        <v>0</v>
      </c>
      <c r="O366" s="296">
        <v>0</v>
      </c>
      <c r="P366" s="126">
        <v>0</v>
      </c>
      <c r="Q366" s="202">
        <v>0</v>
      </c>
      <c r="R366" s="127">
        <v>0</v>
      </c>
      <c r="S366" s="127">
        <v>0</v>
      </c>
      <c r="T366" s="126">
        <v>0</v>
      </c>
      <c r="U366" s="213">
        <v>0</v>
      </c>
      <c r="V366" s="214">
        <v>0</v>
      </c>
      <c r="W366" s="182"/>
    </row>
    <row r="367" spans="1:23" x14ac:dyDescent="0.25">
      <c r="A367" s="162">
        <f>+IF(H367=H366,A366,ROW(A367)-1)</f>
        <v>129</v>
      </c>
      <c r="B367" s="15">
        <v>0</v>
      </c>
      <c r="C367" s="73">
        <f>IF(G367&gt;0,IF(B367=0,51-A367,B367-A367),0)</f>
        <v>0</v>
      </c>
      <c r="D367" s="80" t="s">
        <v>109</v>
      </c>
      <c r="E367" s="136" t="s">
        <v>108</v>
      </c>
      <c r="F367" s="60" t="s">
        <v>600</v>
      </c>
      <c r="G367" s="10">
        <f>SUM(J367:V367)</f>
        <v>0</v>
      </c>
      <c r="H367" s="218">
        <f>AVERAGE(LARGE(J367:V367,1),LARGE(J367:V367,2),LARGE(J367:V367,3),LARGE(J367:V367,4),LARGE(J367:V367,5),LARGE(J367:V367,6))</f>
        <v>0</v>
      </c>
      <c r="I367" s="102">
        <f>COUNTIF(J367:V367,"&gt;0")</f>
        <v>0</v>
      </c>
      <c r="J367" s="126">
        <v>0</v>
      </c>
      <c r="K367" s="127">
        <v>0</v>
      </c>
      <c r="L367" s="127">
        <v>0</v>
      </c>
      <c r="M367" s="127">
        <v>0</v>
      </c>
      <c r="N367" s="127">
        <v>0</v>
      </c>
      <c r="O367" s="296">
        <v>0</v>
      </c>
      <c r="P367" s="126">
        <v>0</v>
      </c>
      <c r="Q367" s="202">
        <v>0</v>
      </c>
      <c r="R367" s="127">
        <v>0</v>
      </c>
      <c r="S367" s="127">
        <v>0</v>
      </c>
      <c r="T367" s="126">
        <v>0</v>
      </c>
      <c r="U367" s="213">
        <v>0</v>
      </c>
      <c r="V367" s="214">
        <v>0</v>
      </c>
      <c r="W367" s="182"/>
    </row>
    <row r="368" spans="1:23" x14ac:dyDescent="0.25">
      <c r="A368" s="162">
        <f>+IF(H368=H367,A367,ROW(A368)-1)</f>
        <v>129</v>
      </c>
      <c r="B368" s="15">
        <v>0</v>
      </c>
      <c r="C368" s="73">
        <f>IF(G368&gt;0,IF(B368=0,51-A368,B368-A368),0)</f>
        <v>0</v>
      </c>
      <c r="D368" s="80" t="s">
        <v>154</v>
      </c>
      <c r="E368" s="135" t="s">
        <v>218</v>
      </c>
      <c r="F368" s="60" t="s">
        <v>582</v>
      </c>
      <c r="G368" s="10">
        <f>SUM(J368:V368)</f>
        <v>0</v>
      </c>
      <c r="H368" s="218">
        <f>AVERAGE(LARGE(J368:V368,1),LARGE(J368:V368,2),LARGE(J368:V368,3),LARGE(J368:V368,4),LARGE(J368:V368,5),LARGE(J368:V368,6))</f>
        <v>0</v>
      </c>
      <c r="I368" s="102">
        <f>COUNTIF(J368:V368,"&gt;0")</f>
        <v>0</v>
      </c>
      <c r="J368" s="126">
        <v>0</v>
      </c>
      <c r="K368" s="127">
        <v>0</v>
      </c>
      <c r="L368" s="127">
        <v>0</v>
      </c>
      <c r="M368" s="127">
        <v>0</v>
      </c>
      <c r="N368" s="127">
        <v>0</v>
      </c>
      <c r="O368" s="296">
        <v>0</v>
      </c>
      <c r="P368" s="126">
        <v>0</v>
      </c>
      <c r="Q368" s="202">
        <v>0</v>
      </c>
      <c r="R368" s="127">
        <v>0</v>
      </c>
      <c r="S368" s="127">
        <v>0</v>
      </c>
      <c r="T368" s="126">
        <v>0</v>
      </c>
      <c r="U368" s="213">
        <v>0</v>
      </c>
      <c r="V368" s="214">
        <v>0</v>
      </c>
      <c r="W368" s="182"/>
    </row>
    <row r="369" spans="1:23" x14ac:dyDescent="0.25">
      <c r="A369" s="162">
        <f>+IF(H369=H368,A368,ROW(A369)-1)</f>
        <v>129</v>
      </c>
      <c r="B369" s="15">
        <v>0</v>
      </c>
      <c r="C369" s="73">
        <f>IF(G369&gt;0,IF(B369=0,51-A369,B369-A369),0)</f>
        <v>0</v>
      </c>
      <c r="D369" s="80" t="s">
        <v>326</v>
      </c>
      <c r="E369" s="136" t="s">
        <v>80</v>
      </c>
      <c r="F369" s="60"/>
      <c r="G369" s="10">
        <f>SUM(J369:V369)</f>
        <v>0</v>
      </c>
      <c r="H369" s="218">
        <f>AVERAGE(LARGE(J369:V369,1),LARGE(J369:V369,2),LARGE(J369:V369,3),LARGE(J369:V369,4),LARGE(J369:V369,5),LARGE(J369:V369,6))</f>
        <v>0</v>
      </c>
      <c r="I369" s="102">
        <f>COUNTIF(J369:V369,"&gt;0")</f>
        <v>0</v>
      </c>
      <c r="J369" s="126">
        <v>0</v>
      </c>
      <c r="K369" s="127">
        <v>0</v>
      </c>
      <c r="L369" s="127">
        <v>0</v>
      </c>
      <c r="M369" s="127">
        <v>0</v>
      </c>
      <c r="N369" s="127">
        <v>0</v>
      </c>
      <c r="O369" s="296">
        <v>0</v>
      </c>
      <c r="P369" s="126">
        <v>0</v>
      </c>
      <c r="Q369" s="202">
        <v>0</v>
      </c>
      <c r="R369" s="127">
        <v>0</v>
      </c>
      <c r="S369" s="127">
        <v>0</v>
      </c>
      <c r="T369" s="126">
        <v>0</v>
      </c>
      <c r="U369" s="213">
        <v>0</v>
      </c>
      <c r="V369" s="214">
        <v>0</v>
      </c>
      <c r="W369" s="182"/>
    </row>
    <row r="370" spans="1:23" x14ac:dyDescent="0.25">
      <c r="A370" s="162">
        <f>+IF(H370=H369,A369,ROW(A370)-1)</f>
        <v>129</v>
      </c>
      <c r="B370" s="15">
        <v>0</v>
      </c>
      <c r="C370" s="73">
        <f>IF(G370&gt;0,IF(B370=0,51-A370,B370-A370),0)</f>
        <v>0</v>
      </c>
      <c r="D370" s="80" t="s">
        <v>388</v>
      </c>
      <c r="E370" s="136" t="s">
        <v>103</v>
      </c>
      <c r="F370" s="60"/>
      <c r="G370" s="10">
        <f>SUM(J370:V370)</f>
        <v>0</v>
      </c>
      <c r="H370" s="218">
        <f>AVERAGE(LARGE(J370:V370,1),LARGE(J370:V370,2),LARGE(J370:V370,3),LARGE(J370:V370,4),LARGE(J370:V370,5),LARGE(J370:V370,6))</f>
        <v>0</v>
      </c>
      <c r="I370" s="102">
        <f>COUNTIF(J370:V370,"&gt;0")</f>
        <v>0</v>
      </c>
      <c r="J370" s="126">
        <v>0</v>
      </c>
      <c r="K370" s="127">
        <v>0</v>
      </c>
      <c r="L370" s="127">
        <v>0</v>
      </c>
      <c r="M370" s="127">
        <v>0</v>
      </c>
      <c r="N370" s="127">
        <v>0</v>
      </c>
      <c r="O370" s="296">
        <v>0</v>
      </c>
      <c r="P370" s="126">
        <v>0</v>
      </c>
      <c r="Q370" s="202">
        <v>0</v>
      </c>
      <c r="R370" s="127">
        <v>0</v>
      </c>
      <c r="S370" s="127">
        <v>0</v>
      </c>
      <c r="T370" s="126">
        <v>0</v>
      </c>
      <c r="U370" s="213">
        <v>0</v>
      </c>
      <c r="V370" s="214">
        <v>0</v>
      </c>
      <c r="W370" s="182"/>
    </row>
    <row r="371" spans="1:23" x14ac:dyDescent="0.25">
      <c r="A371" s="162">
        <f>+IF(H371=H370,A370,ROW(A371)-1)</f>
        <v>129</v>
      </c>
      <c r="B371" s="15">
        <v>0</v>
      </c>
      <c r="C371" s="73">
        <f>IF(G371&gt;0,IF(B371=0,51-A371,B371-A371),0)</f>
        <v>0</v>
      </c>
      <c r="D371" s="80" t="s">
        <v>308</v>
      </c>
      <c r="E371" s="136" t="s">
        <v>262</v>
      </c>
      <c r="F371" s="60"/>
      <c r="G371" s="10">
        <f>SUM(J371:V371)</f>
        <v>0</v>
      </c>
      <c r="H371" s="218">
        <f>AVERAGE(LARGE(J371:V371,1),LARGE(J371:V371,2),LARGE(J371:V371,3),LARGE(J371:V371,4),LARGE(J371:V371,5),LARGE(J371:V371,6))</f>
        <v>0</v>
      </c>
      <c r="I371" s="102">
        <f>COUNTIF(J371:V371,"&gt;0")</f>
        <v>0</v>
      </c>
      <c r="J371" s="126">
        <v>0</v>
      </c>
      <c r="K371" s="127">
        <v>0</v>
      </c>
      <c r="L371" s="127">
        <v>0</v>
      </c>
      <c r="M371" s="127">
        <v>0</v>
      </c>
      <c r="N371" s="127">
        <v>0</v>
      </c>
      <c r="O371" s="296">
        <v>0</v>
      </c>
      <c r="P371" s="126">
        <v>0</v>
      </c>
      <c r="Q371" s="202">
        <v>0</v>
      </c>
      <c r="R371" s="127">
        <v>0</v>
      </c>
      <c r="S371" s="127">
        <v>0</v>
      </c>
      <c r="T371" s="126">
        <v>0</v>
      </c>
      <c r="U371" s="213">
        <v>0</v>
      </c>
      <c r="V371" s="214">
        <v>0</v>
      </c>
      <c r="W371" s="182"/>
    </row>
    <row r="372" spans="1:23" x14ac:dyDescent="0.25">
      <c r="A372" s="162">
        <f>+IF(H372=H371,A371,ROW(A372)-1)</f>
        <v>129</v>
      </c>
      <c r="B372" s="15">
        <v>0</v>
      </c>
      <c r="C372" s="73">
        <f>IF(G372&gt;0,IF(B372=0,51-A372,B372-A372),0)</f>
        <v>0</v>
      </c>
      <c r="D372" s="80" t="s">
        <v>92</v>
      </c>
      <c r="E372" s="136" t="s">
        <v>62</v>
      </c>
      <c r="F372" s="60" t="s">
        <v>578</v>
      </c>
      <c r="G372" s="10">
        <f>SUM(J372:V372)</f>
        <v>0</v>
      </c>
      <c r="H372" s="218">
        <f>AVERAGE(LARGE(J372:V372,1),LARGE(J372:V372,2),LARGE(J372:V372,3),LARGE(J372:V372,4),LARGE(J372:V372,5),LARGE(J372:V372,6))</f>
        <v>0</v>
      </c>
      <c r="I372" s="102">
        <f>COUNTIF(J372:V372,"&gt;0")</f>
        <v>0</v>
      </c>
      <c r="J372" s="126">
        <v>0</v>
      </c>
      <c r="K372" s="127">
        <v>0</v>
      </c>
      <c r="L372" s="127">
        <v>0</v>
      </c>
      <c r="M372" s="127">
        <v>0</v>
      </c>
      <c r="N372" s="127">
        <v>0</v>
      </c>
      <c r="O372" s="296">
        <v>0</v>
      </c>
      <c r="P372" s="126">
        <v>0</v>
      </c>
      <c r="Q372" s="202">
        <v>0</v>
      </c>
      <c r="R372" s="127">
        <v>0</v>
      </c>
      <c r="S372" s="127">
        <v>0</v>
      </c>
      <c r="T372" s="126">
        <v>0</v>
      </c>
      <c r="U372" s="213">
        <v>0</v>
      </c>
      <c r="V372" s="214">
        <v>0</v>
      </c>
      <c r="W372" s="182"/>
    </row>
    <row r="373" spans="1:23" x14ac:dyDescent="0.25">
      <c r="A373" s="162">
        <f>+IF(H373=H372,A372,ROW(A373)-1)</f>
        <v>129</v>
      </c>
      <c r="B373" s="15">
        <v>0</v>
      </c>
      <c r="C373" s="73">
        <f>IF(G373&gt;0,IF(B373=0,51-A373,B373-A373),0)</f>
        <v>0</v>
      </c>
      <c r="D373" s="80" t="s">
        <v>309</v>
      </c>
      <c r="E373" s="136" t="s">
        <v>91</v>
      </c>
      <c r="F373" s="60"/>
      <c r="G373" s="10">
        <f>SUM(J373:V373)</f>
        <v>0</v>
      </c>
      <c r="H373" s="218">
        <f>AVERAGE(LARGE(J373:V373,1),LARGE(J373:V373,2),LARGE(J373:V373,3),LARGE(J373:V373,4),LARGE(J373:V373,5),LARGE(J373:V373,6))</f>
        <v>0</v>
      </c>
      <c r="I373" s="102">
        <f>COUNTIF(J373:V373,"&gt;0")</f>
        <v>0</v>
      </c>
      <c r="J373" s="126">
        <v>0</v>
      </c>
      <c r="K373" s="127">
        <v>0</v>
      </c>
      <c r="L373" s="127">
        <v>0</v>
      </c>
      <c r="M373" s="127">
        <v>0</v>
      </c>
      <c r="N373" s="127">
        <v>0</v>
      </c>
      <c r="O373" s="296">
        <v>0</v>
      </c>
      <c r="P373" s="126">
        <v>0</v>
      </c>
      <c r="Q373" s="202">
        <v>0</v>
      </c>
      <c r="R373" s="127">
        <v>0</v>
      </c>
      <c r="S373" s="127">
        <v>0</v>
      </c>
      <c r="T373" s="126">
        <v>0</v>
      </c>
      <c r="U373" s="213">
        <v>0</v>
      </c>
      <c r="V373" s="214">
        <v>0</v>
      </c>
      <c r="W373" s="182"/>
    </row>
    <row r="374" spans="1:23" x14ac:dyDescent="0.25">
      <c r="A374" s="162">
        <f>+IF(H374=H373,A373,ROW(A374)-1)</f>
        <v>129</v>
      </c>
      <c r="B374" s="15">
        <v>0</v>
      </c>
      <c r="C374" s="73">
        <f>IF(G374&gt;0,IF(B374=0,51-A374,B374-A374),0)</f>
        <v>0</v>
      </c>
      <c r="D374" s="243" t="s">
        <v>573</v>
      </c>
      <c r="E374" s="239" t="s">
        <v>575</v>
      </c>
      <c r="F374" s="246" t="s">
        <v>439</v>
      </c>
      <c r="G374" s="10">
        <f>SUM(J374:V374)</f>
        <v>0</v>
      </c>
      <c r="H374" s="218">
        <f>AVERAGE(LARGE(J374:V374,1),LARGE(J374:V374,2),LARGE(J374:V374,3),LARGE(J374:V374,4),LARGE(J374:V374,5),LARGE(J374:V374,6))</f>
        <v>0</v>
      </c>
      <c r="I374" s="102">
        <f>COUNTIF(J374:V374,"&gt;0")</f>
        <v>0</v>
      </c>
      <c r="J374" s="126">
        <v>0</v>
      </c>
      <c r="K374" s="127">
        <v>0</v>
      </c>
      <c r="L374" s="127">
        <v>0</v>
      </c>
      <c r="M374" s="127">
        <v>0</v>
      </c>
      <c r="N374" s="127">
        <v>0</v>
      </c>
      <c r="O374" s="296">
        <v>0</v>
      </c>
      <c r="P374" s="126">
        <v>0</v>
      </c>
      <c r="Q374" s="202">
        <v>0</v>
      </c>
      <c r="R374" s="127">
        <v>0</v>
      </c>
      <c r="S374" s="127">
        <v>0</v>
      </c>
      <c r="T374" s="126">
        <v>0</v>
      </c>
      <c r="U374" s="213">
        <v>0</v>
      </c>
      <c r="V374" s="214">
        <v>0</v>
      </c>
      <c r="W374" s="182"/>
    </row>
    <row r="375" spans="1:23" x14ac:dyDescent="0.25">
      <c r="A375" s="162">
        <f>+IF(H375=H374,A374,ROW(A375)-1)</f>
        <v>129</v>
      </c>
      <c r="B375" s="15">
        <v>0</v>
      </c>
      <c r="C375" s="73">
        <f>IF(G375&gt;0,IF(B375=0,51-A375,B375-A375),0)</f>
        <v>0</v>
      </c>
      <c r="D375" s="243" t="s">
        <v>573</v>
      </c>
      <c r="E375" s="239" t="s">
        <v>576</v>
      </c>
      <c r="F375" s="246" t="s">
        <v>439</v>
      </c>
      <c r="G375" s="10">
        <f>SUM(J375:V375)</f>
        <v>0</v>
      </c>
      <c r="H375" s="218">
        <f>AVERAGE(LARGE(J375:V375,1),LARGE(J375:V375,2),LARGE(J375:V375,3),LARGE(J375:V375,4),LARGE(J375:V375,5),LARGE(J375:V375,6))</f>
        <v>0</v>
      </c>
      <c r="I375" s="102">
        <f>COUNTIF(J375:V375,"&gt;0")</f>
        <v>0</v>
      </c>
      <c r="J375" s="126">
        <v>0</v>
      </c>
      <c r="K375" s="127">
        <v>0</v>
      </c>
      <c r="L375" s="127">
        <v>0</v>
      </c>
      <c r="M375" s="127">
        <v>0</v>
      </c>
      <c r="N375" s="127">
        <v>0</v>
      </c>
      <c r="O375" s="296">
        <v>0</v>
      </c>
      <c r="P375" s="126">
        <v>0</v>
      </c>
      <c r="Q375" s="202">
        <v>0</v>
      </c>
      <c r="R375" s="127">
        <v>0</v>
      </c>
      <c r="S375" s="127">
        <v>0</v>
      </c>
      <c r="T375" s="126">
        <v>0</v>
      </c>
      <c r="U375" s="213">
        <v>0</v>
      </c>
      <c r="V375" s="214">
        <v>0</v>
      </c>
      <c r="W375" s="182"/>
    </row>
    <row r="376" spans="1:23" x14ac:dyDescent="0.25">
      <c r="A376" s="162">
        <f>+IF(H376=H375,A375,ROW(A376)-1)</f>
        <v>129</v>
      </c>
      <c r="B376" s="15">
        <v>0</v>
      </c>
      <c r="C376" s="73">
        <f>IF(G376&gt;0,IF(B376=0,51-A376,B376-A376),0)</f>
        <v>0</v>
      </c>
      <c r="D376" s="243" t="s">
        <v>533</v>
      </c>
      <c r="E376" s="239" t="s">
        <v>534</v>
      </c>
      <c r="F376" s="241" t="s">
        <v>532</v>
      </c>
      <c r="G376" s="10">
        <f>SUM(J376:V376)</f>
        <v>0</v>
      </c>
      <c r="H376" s="218">
        <f>AVERAGE(LARGE(J376:V376,1),LARGE(J376:V376,2),LARGE(J376:V376,3),LARGE(J376:V376,4),LARGE(J376:V376,5),LARGE(J376:V376,6))</f>
        <v>0</v>
      </c>
      <c r="I376" s="102">
        <f>COUNTIF(J376:V376,"&gt;0")</f>
        <v>0</v>
      </c>
      <c r="J376" s="126">
        <v>0</v>
      </c>
      <c r="K376" s="127">
        <v>0</v>
      </c>
      <c r="L376" s="127">
        <v>0</v>
      </c>
      <c r="M376" s="127">
        <v>0</v>
      </c>
      <c r="N376" s="127">
        <v>0</v>
      </c>
      <c r="O376" s="296">
        <v>0</v>
      </c>
      <c r="P376" s="126">
        <v>0</v>
      </c>
      <c r="Q376" s="202">
        <v>0</v>
      </c>
      <c r="R376" s="127">
        <v>0</v>
      </c>
      <c r="S376" s="127">
        <v>0</v>
      </c>
      <c r="T376" s="126">
        <v>0</v>
      </c>
      <c r="U376" s="213">
        <v>0</v>
      </c>
      <c r="V376" s="214">
        <v>0</v>
      </c>
      <c r="W376" s="182"/>
    </row>
    <row r="377" spans="1:23" x14ac:dyDescent="0.25">
      <c r="A377" s="162">
        <f>+IF(H377=H376,A376,ROW(A377)-1)</f>
        <v>129</v>
      </c>
      <c r="B377" s="15">
        <v>0</v>
      </c>
      <c r="C377" s="73">
        <f>IF(G377&gt;0,IF(B377=0,51-A377,B377-A377),0)</f>
        <v>0</v>
      </c>
      <c r="D377" s="80" t="s">
        <v>392</v>
      </c>
      <c r="E377" s="136" t="s">
        <v>189</v>
      </c>
      <c r="F377" s="60"/>
      <c r="G377" s="10">
        <f>SUM(J377:V377)</f>
        <v>0</v>
      </c>
      <c r="H377" s="218">
        <f>AVERAGE(LARGE(J377:V377,1),LARGE(J377:V377,2),LARGE(J377:V377,3),LARGE(J377:V377,4),LARGE(J377:V377,5),LARGE(J377:V377,6))</f>
        <v>0</v>
      </c>
      <c r="I377" s="102">
        <f>COUNTIF(J377:V377,"&gt;0")</f>
        <v>0</v>
      </c>
      <c r="J377" s="126">
        <v>0</v>
      </c>
      <c r="K377" s="127">
        <v>0</v>
      </c>
      <c r="L377" s="127">
        <v>0</v>
      </c>
      <c r="M377" s="127">
        <v>0</v>
      </c>
      <c r="N377" s="127">
        <v>0</v>
      </c>
      <c r="O377" s="296">
        <v>0</v>
      </c>
      <c r="P377" s="126">
        <v>0</v>
      </c>
      <c r="Q377" s="202">
        <v>0</v>
      </c>
      <c r="R377" s="127">
        <v>0</v>
      </c>
      <c r="S377" s="127">
        <v>0</v>
      </c>
      <c r="T377" s="126">
        <v>0</v>
      </c>
      <c r="U377" s="213">
        <v>0</v>
      </c>
      <c r="V377" s="214">
        <v>0</v>
      </c>
      <c r="W377" s="182"/>
    </row>
    <row r="378" spans="1:23" x14ac:dyDescent="0.25">
      <c r="A378" s="162">
        <f>+IF(H378=H377,A377,ROW(A378)-1)</f>
        <v>129</v>
      </c>
      <c r="B378" s="15">
        <v>0</v>
      </c>
      <c r="C378" s="73">
        <f>IF(G378&gt;0,IF(B378=0,51-A378,B378-A378),0)</f>
        <v>0</v>
      </c>
      <c r="D378" s="80" t="s">
        <v>471</v>
      </c>
      <c r="E378" s="136" t="s">
        <v>179</v>
      </c>
      <c r="F378" s="60"/>
      <c r="G378" s="10">
        <f>SUM(J378:V378)</f>
        <v>0</v>
      </c>
      <c r="H378" s="218">
        <f>AVERAGE(LARGE(J378:V378,1),LARGE(J378:V378,2),LARGE(J378:V378,3),LARGE(J378:V378,4),LARGE(J378:V378,5),LARGE(J378:V378,6))</f>
        <v>0</v>
      </c>
      <c r="I378" s="102">
        <f>COUNTIF(J378:V378,"&gt;0")</f>
        <v>0</v>
      </c>
      <c r="J378" s="126">
        <v>0</v>
      </c>
      <c r="K378" s="127">
        <v>0</v>
      </c>
      <c r="L378" s="127">
        <v>0</v>
      </c>
      <c r="M378" s="127">
        <v>0</v>
      </c>
      <c r="N378" s="127">
        <v>0</v>
      </c>
      <c r="O378" s="296">
        <v>0</v>
      </c>
      <c r="P378" s="126">
        <v>0</v>
      </c>
      <c r="Q378" s="202">
        <v>0</v>
      </c>
      <c r="R378" s="127">
        <v>0</v>
      </c>
      <c r="S378" s="127">
        <v>0</v>
      </c>
      <c r="T378" s="126">
        <v>0</v>
      </c>
      <c r="U378" s="213">
        <v>0</v>
      </c>
      <c r="V378" s="214">
        <v>0</v>
      </c>
      <c r="W378" s="182"/>
    </row>
    <row r="379" spans="1:23" x14ac:dyDescent="0.25">
      <c r="A379" s="162">
        <f>+IF(H379=H378,A378,ROW(A379)-1)</f>
        <v>129</v>
      </c>
      <c r="B379" s="15">
        <v>0</v>
      </c>
      <c r="C379" s="73">
        <f>IF(G379&gt;0,IF(B379=0,51-A379,B379-A379),0)</f>
        <v>0</v>
      </c>
      <c r="D379" s="243" t="s">
        <v>266</v>
      </c>
      <c r="E379" s="239" t="s">
        <v>267</v>
      </c>
      <c r="F379" s="240" t="s">
        <v>268</v>
      </c>
      <c r="G379" s="10">
        <f>SUM(J379:V379)</f>
        <v>0</v>
      </c>
      <c r="H379" s="218">
        <f>AVERAGE(LARGE(J379:V379,1),LARGE(J379:V379,2),LARGE(J379:V379,3),LARGE(J379:V379,4),LARGE(J379:V379,5),LARGE(J379:V379,6))</f>
        <v>0</v>
      </c>
      <c r="I379" s="102">
        <f>COUNTIF(J379:V379,"&gt;0")</f>
        <v>0</v>
      </c>
      <c r="J379" s="126">
        <v>0</v>
      </c>
      <c r="K379" s="127">
        <v>0</v>
      </c>
      <c r="L379" s="127">
        <v>0</v>
      </c>
      <c r="M379" s="127">
        <v>0</v>
      </c>
      <c r="N379" s="127">
        <v>0</v>
      </c>
      <c r="O379" s="296">
        <v>0</v>
      </c>
      <c r="P379" s="126">
        <v>0</v>
      </c>
      <c r="Q379" s="202">
        <v>0</v>
      </c>
      <c r="R379" s="127">
        <v>0</v>
      </c>
      <c r="S379" s="127">
        <v>0</v>
      </c>
      <c r="T379" s="126">
        <v>0</v>
      </c>
      <c r="U379" s="213">
        <v>0</v>
      </c>
      <c r="V379" s="214">
        <v>0</v>
      </c>
      <c r="W379" s="182"/>
    </row>
    <row r="380" spans="1:23" x14ac:dyDescent="0.25">
      <c r="A380" s="162">
        <f>+IF(H380=H379,A379,ROW(A380)-1)</f>
        <v>129</v>
      </c>
      <c r="B380" s="15">
        <v>0</v>
      </c>
      <c r="C380" s="73">
        <f>IF(G380&gt;0,IF(B380=0,51-A380,B380-A380),0)</f>
        <v>0</v>
      </c>
      <c r="D380" s="80" t="s">
        <v>67</v>
      </c>
      <c r="E380" s="136" t="s">
        <v>66</v>
      </c>
      <c r="F380" s="60" t="s">
        <v>582</v>
      </c>
      <c r="G380" s="10">
        <f>SUM(J380:V380)</f>
        <v>0</v>
      </c>
      <c r="H380" s="218">
        <f>AVERAGE(LARGE(J380:V380,1),LARGE(J380:V380,2),LARGE(J380:V380,3),LARGE(J380:V380,4),LARGE(J380:V380,5),LARGE(J380:V380,6))</f>
        <v>0</v>
      </c>
      <c r="I380" s="102">
        <f>COUNTIF(J380:V380,"&gt;0")</f>
        <v>0</v>
      </c>
      <c r="J380" s="126">
        <v>0</v>
      </c>
      <c r="K380" s="127">
        <v>0</v>
      </c>
      <c r="L380" s="127">
        <v>0</v>
      </c>
      <c r="M380" s="127">
        <v>0</v>
      </c>
      <c r="N380" s="127">
        <v>0</v>
      </c>
      <c r="O380" s="296">
        <v>0</v>
      </c>
      <c r="P380" s="126">
        <v>0</v>
      </c>
      <c r="Q380" s="202">
        <v>0</v>
      </c>
      <c r="R380" s="127">
        <v>0</v>
      </c>
      <c r="S380" s="127">
        <v>0</v>
      </c>
      <c r="T380" s="126">
        <v>0</v>
      </c>
      <c r="U380" s="213">
        <v>0</v>
      </c>
      <c r="V380" s="214">
        <v>0</v>
      </c>
      <c r="W380" s="182"/>
    </row>
    <row r="381" spans="1:23" x14ac:dyDescent="0.25">
      <c r="A381" s="162">
        <f>+IF(H381=H380,A380,ROW(A381)-1)</f>
        <v>129</v>
      </c>
      <c r="B381" s="15">
        <v>0</v>
      </c>
      <c r="C381" s="73">
        <f>IF(G381&gt;0,IF(B381=0,51-A381,B381-A381),0)</f>
        <v>0</v>
      </c>
      <c r="D381" s="80" t="s">
        <v>294</v>
      </c>
      <c r="E381" s="136" t="s">
        <v>265</v>
      </c>
      <c r="F381" s="60"/>
      <c r="G381" s="10">
        <f>SUM(J381:V381)</f>
        <v>0</v>
      </c>
      <c r="H381" s="218">
        <f>AVERAGE(LARGE(J381:V381,1),LARGE(J381:V381,2),LARGE(J381:V381,3),LARGE(J381:V381,4),LARGE(J381:V381,5),LARGE(J381:V381,6))</f>
        <v>0</v>
      </c>
      <c r="I381" s="102">
        <f>COUNTIF(J381:V381,"&gt;0")</f>
        <v>0</v>
      </c>
      <c r="J381" s="126">
        <v>0</v>
      </c>
      <c r="K381" s="127">
        <v>0</v>
      </c>
      <c r="L381" s="127">
        <v>0</v>
      </c>
      <c r="M381" s="127">
        <v>0</v>
      </c>
      <c r="N381" s="127">
        <v>0</v>
      </c>
      <c r="O381" s="296">
        <v>0</v>
      </c>
      <c r="P381" s="126">
        <v>0</v>
      </c>
      <c r="Q381" s="202">
        <v>0</v>
      </c>
      <c r="R381" s="127">
        <v>0</v>
      </c>
      <c r="S381" s="127">
        <v>0</v>
      </c>
      <c r="T381" s="126">
        <v>0</v>
      </c>
      <c r="U381" s="213">
        <v>0</v>
      </c>
      <c r="V381" s="214">
        <v>0</v>
      </c>
      <c r="W381" s="182"/>
    </row>
    <row r="382" spans="1:23" x14ac:dyDescent="0.25">
      <c r="A382" s="162">
        <f>+IF(H382=H381,A381,ROW(A382)-1)</f>
        <v>129</v>
      </c>
      <c r="B382" s="15">
        <v>0</v>
      </c>
      <c r="C382" s="73">
        <f>IF(G382&gt;0,IF(B382=0,51-A382,B382-A382),0)</f>
        <v>0</v>
      </c>
      <c r="D382" s="80" t="s">
        <v>294</v>
      </c>
      <c r="E382" s="136" t="s">
        <v>46</v>
      </c>
      <c r="F382" s="60" t="s">
        <v>68</v>
      </c>
      <c r="G382" s="10">
        <f>SUM(J382:V382)</f>
        <v>0</v>
      </c>
      <c r="H382" s="218">
        <f>AVERAGE(LARGE(J382:V382,1),LARGE(J382:V382,2),LARGE(J382:V382,3),LARGE(J382:V382,4),LARGE(J382:V382,5),LARGE(J382:V382,6))</f>
        <v>0</v>
      </c>
      <c r="I382" s="102">
        <f>COUNTIF(J382:V382,"&gt;0")</f>
        <v>0</v>
      </c>
      <c r="J382" s="126">
        <v>0</v>
      </c>
      <c r="K382" s="127">
        <v>0</v>
      </c>
      <c r="L382" s="127">
        <v>0</v>
      </c>
      <c r="M382" s="127">
        <v>0</v>
      </c>
      <c r="N382" s="127">
        <v>0</v>
      </c>
      <c r="O382" s="296">
        <v>0</v>
      </c>
      <c r="P382" s="126">
        <v>0</v>
      </c>
      <c r="Q382" s="202">
        <v>0</v>
      </c>
      <c r="R382" s="127">
        <v>0</v>
      </c>
      <c r="S382" s="127">
        <v>0</v>
      </c>
      <c r="T382" s="126">
        <v>0</v>
      </c>
      <c r="U382" s="213">
        <v>0</v>
      </c>
      <c r="V382" s="214">
        <v>0</v>
      </c>
      <c r="W382" s="182"/>
    </row>
    <row r="383" spans="1:23" x14ac:dyDescent="0.25">
      <c r="A383" s="162">
        <f>+IF(H383=H382,A382,ROW(A383)-1)</f>
        <v>129</v>
      </c>
      <c r="B383" s="15">
        <v>0</v>
      </c>
      <c r="C383" s="73">
        <f>IF(G383&gt;0,IF(B383=0,51-A383,B383-A383),0)</f>
        <v>0</v>
      </c>
      <c r="D383" s="80" t="s">
        <v>357</v>
      </c>
      <c r="E383" s="136" t="s">
        <v>179</v>
      </c>
      <c r="F383" s="60"/>
      <c r="G383" s="10">
        <f>SUM(J383:V383)</f>
        <v>0</v>
      </c>
      <c r="H383" s="218">
        <f>AVERAGE(LARGE(J383:V383,1),LARGE(J383:V383,2),LARGE(J383:V383,3),LARGE(J383:V383,4),LARGE(J383:V383,5),LARGE(J383:V383,6))</f>
        <v>0</v>
      </c>
      <c r="I383" s="102">
        <f>COUNTIF(J383:V383,"&gt;0")</f>
        <v>0</v>
      </c>
      <c r="J383" s="126">
        <v>0</v>
      </c>
      <c r="K383" s="127">
        <v>0</v>
      </c>
      <c r="L383" s="127">
        <v>0</v>
      </c>
      <c r="M383" s="127">
        <v>0</v>
      </c>
      <c r="N383" s="127">
        <v>0</v>
      </c>
      <c r="O383" s="296">
        <v>0</v>
      </c>
      <c r="P383" s="126">
        <v>0</v>
      </c>
      <c r="Q383" s="202">
        <v>0</v>
      </c>
      <c r="R383" s="127">
        <v>0</v>
      </c>
      <c r="S383" s="127">
        <v>0</v>
      </c>
      <c r="T383" s="126">
        <v>0</v>
      </c>
      <c r="U383" s="213">
        <v>0</v>
      </c>
      <c r="V383" s="214">
        <v>0</v>
      </c>
      <c r="W383" s="182"/>
    </row>
    <row r="384" spans="1:23" ht="0.75" customHeight="1" x14ac:dyDescent="0.25">
      <c r="A384" s="162">
        <f>+IF(H384=H383,A383,ROW(A384)-1)</f>
        <v>129</v>
      </c>
      <c r="B384" s="15">
        <v>0</v>
      </c>
      <c r="C384" s="73">
        <f>IF(G384&gt;0,IF(B384=0,51-A384,B384-A384),0)</f>
        <v>0</v>
      </c>
      <c r="D384" s="80" t="s">
        <v>564</v>
      </c>
      <c r="E384" s="136" t="s">
        <v>215</v>
      </c>
      <c r="F384" s="40"/>
      <c r="G384" s="10">
        <f>SUM(J384:V384)</f>
        <v>0</v>
      </c>
      <c r="H384" s="218">
        <f>AVERAGE(LARGE(J384:V384,1),LARGE(J384:V384,2),LARGE(J384:V384,3),LARGE(J384:V384,4),LARGE(J384:V384,5),LARGE(J384:V384,6))</f>
        <v>0</v>
      </c>
      <c r="I384" s="102">
        <f>COUNTIF(J384:V384,"&gt;0")</f>
        <v>0</v>
      </c>
      <c r="J384" s="126">
        <v>0</v>
      </c>
      <c r="K384" s="127">
        <v>0</v>
      </c>
      <c r="L384" s="127">
        <v>0</v>
      </c>
      <c r="M384" s="127">
        <v>0</v>
      </c>
      <c r="N384" s="127">
        <v>0</v>
      </c>
      <c r="O384" s="296">
        <v>0</v>
      </c>
      <c r="P384" s="126">
        <v>0</v>
      </c>
      <c r="Q384" s="202">
        <v>0</v>
      </c>
      <c r="R384" s="127">
        <v>0</v>
      </c>
      <c r="S384" s="127">
        <v>0</v>
      </c>
      <c r="T384" s="126">
        <v>0</v>
      </c>
      <c r="U384" s="213">
        <v>0</v>
      </c>
      <c r="V384" s="214">
        <v>0</v>
      </c>
      <c r="W384" s="182"/>
    </row>
    <row r="385" spans="1:23" x14ac:dyDescent="0.25">
      <c r="A385" s="162">
        <f>+IF(H385=H384,A384,ROW(A385)-1)</f>
        <v>129</v>
      </c>
      <c r="B385" s="15">
        <v>0</v>
      </c>
      <c r="C385" s="73">
        <f>IF(G385&gt;0,IF(B385=0,51-A385,B385-A385),0)</f>
        <v>0</v>
      </c>
      <c r="D385" s="243" t="s">
        <v>400</v>
      </c>
      <c r="E385" s="239" t="s">
        <v>401</v>
      </c>
      <c r="F385" s="240" t="s">
        <v>284</v>
      </c>
      <c r="G385" s="10">
        <f>SUM(J385:V385)</f>
        <v>0</v>
      </c>
      <c r="H385" s="218">
        <f>AVERAGE(LARGE(J385:V385,1),LARGE(J385:V385,2),LARGE(J385:V385,3),LARGE(J385:V385,4),LARGE(J385:V385,5),LARGE(J385:V385,6))</f>
        <v>0</v>
      </c>
      <c r="I385" s="102">
        <f>COUNTIF(J385:V385,"&gt;0")</f>
        <v>0</v>
      </c>
      <c r="J385" s="126">
        <v>0</v>
      </c>
      <c r="K385" s="127">
        <v>0</v>
      </c>
      <c r="L385" s="127">
        <v>0</v>
      </c>
      <c r="M385" s="127">
        <v>0</v>
      </c>
      <c r="N385" s="127">
        <v>0</v>
      </c>
      <c r="O385" s="296">
        <v>0</v>
      </c>
      <c r="P385" s="126">
        <v>0</v>
      </c>
      <c r="Q385" s="202">
        <v>0</v>
      </c>
      <c r="R385" s="127">
        <v>0</v>
      </c>
      <c r="S385" s="127">
        <v>0</v>
      </c>
      <c r="T385" s="126">
        <v>0</v>
      </c>
      <c r="U385" s="213">
        <v>0</v>
      </c>
      <c r="V385" s="214">
        <v>0</v>
      </c>
      <c r="W385" s="182"/>
    </row>
    <row r="386" spans="1:23" x14ac:dyDescent="0.25">
      <c r="A386" s="162">
        <f>+IF(H386=H385,A385,ROW(A386)-1)</f>
        <v>129</v>
      </c>
      <c r="B386" s="15">
        <v>0</v>
      </c>
      <c r="C386" s="73">
        <f>IF(G386&gt;0,IF(B386=0,51-A386,B386-A386),0)</f>
        <v>0</v>
      </c>
      <c r="D386" s="80" t="s">
        <v>594</v>
      </c>
      <c r="E386" s="136" t="s">
        <v>194</v>
      </c>
      <c r="F386" s="60"/>
      <c r="G386" s="10">
        <f>SUM(J386:V386)</f>
        <v>0</v>
      </c>
      <c r="H386" s="218">
        <f>AVERAGE(LARGE(J386:V386,1),LARGE(J386:V386,2),LARGE(J386:V386,3),LARGE(J386:V386,4),LARGE(J386:V386,5),LARGE(J386:V386,6))</f>
        <v>0</v>
      </c>
      <c r="I386" s="102">
        <f>COUNTIF(J386:V386,"&gt;0")</f>
        <v>0</v>
      </c>
      <c r="J386" s="126">
        <v>0</v>
      </c>
      <c r="K386" s="127">
        <v>0</v>
      </c>
      <c r="L386" s="127">
        <v>0</v>
      </c>
      <c r="M386" s="127">
        <v>0</v>
      </c>
      <c r="N386" s="127">
        <v>0</v>
      </c>
      <c r="O386" s="296">
        <v>0</v>
      </c>
      <c r="P386" s="126">
        <v>0</v>
      </c>
      <c r="Q386" s="202">
        <v>0</v>
      </c>
      <c r="R386" s="127">
        <v>0</v>
      </c>
      <c r="S386" s="127">
        <v>0</v>
      </c>
      <c r="T386" s="126">
        <v>0</v>
      </c>
      <c r="U386" s="213">
        <v>0</v>
      </c>
      <c r="V386" s="214">
        <v>0</v>
      </c>
      <c r="W386" s="182"/>
    </row>
    <row r="387" spans="1:23" x14ac:dyDescent="0.25">
      <c r="A387" s="162">
        <f>+IF(H387=H386,A386,ROW(A387)-1)</f>
        <v>129</v>
      </c>
      <c r="B387" s="15">
        <v>0</v>
      </c>
      <c r="C387" s="73">
        <f>IF(G387&gt;0,IF(B387=0,51-A387,B387-A387),0)</f>
        <v>0</v>
      </c>
      <c r="D387" s="80" t="s">
        <v>84</v>
      </c>
      <c r="E387" s="136" t="s">
        <v>83</v>
      </c>
      <c r="F387" s="60" t="s">
        <v>82</v>
      </c>
      <c r="G387" s="10">
        <f>SUM(J387:V387)</f>
        <v>0</v>
      </c>
      <c r="H387" s="218">
        <f>AVERAGE(LARGE(J387:V387,1),LARGE(J387:V387,2),LARGE(J387:V387,3),LARGE(J387:V387,4),LARGE(J387:V387,5),LARGE(J387:V387,6))</f>
        <v>0</v>
      </c>
      <c r="I387" s="102">
        <f>COUNTIF(J387:V387,"&gt;0")</f>
        <v>0</v>
      </c>
      <c r="J387" s="126">
        <v>0</v>
      </c>
      <c r="K387" s="127">
        <v>0</v>
      </c>
      <c r="L387" s="127">
        <v>0</v>
      </c>
      <c r="M387" s="127">
        <v>0</v>
      </c>
      <c r="N387" s="127">
        <v>0</v>
      </c>
      <c r="O387" s="296">
        <v>0</v>
      </c>
      <c r="P387" s="126">
        <v>0</v>
      </c>
      <c r="Q387" s="202">
        <v>0</v>
      </c>
      <c r="R387" s="127">
        <v>0</v>
      </c>
      <c r="S387" s="127">
        <v>0</v>
      </c>
      <c r="T387" s="126">
        <v>0</v>
      </c>
      <c r="U387" s="213">
        <v>0</v>
      </c>
      <c r="V387" s="214">
        <v>0</v>
      </c>
      <c r="W387" s="182"/>
    </row>
    <row r="388" spans="1:23" x14ac:dyDescent="0.25">
      <c r="A388" s="162">
        <f>+IF(H388=H387,A387,ROW(A388)-1)</f>
        <v>129</v>
      </c>
      <c r="B388" s="15">
        <v>0</v>
      </c>
      <c r="C388" s="73">
        <f>IF(G388&gt;0,IF(B388=0,51-A388,B388-A388),0)</f>
        <v>0</v>
      </c>
      <c r="D388" s="243" t="s">
        <v>235</v>
      </c>
      <c r="E388" s="239" t="s">
        <v>236</v>
      </c>
      <c r="F388" s="240" t="s">
        <v>119</v>
      </c>
      <c r="G388" s="10">
        <f>SUM(J388:V388)</f>
        <v>0</v>
      </c>
      <c r="H388" s="218">
        <f>AVERAGE(LARGE(J388:V388,1),LARGE(J388:V388,2),LARGE(J388:V388,3),LARGE(J388:V388,4),LARGE(J388:V388,5),LARGE(J388:V388,6))</f>
        <v>0</v>
      </c>
      <c r="I388" s="102">
        <f>COUNTIF(J388:V388,"&gt;0")</f>
        <v>0</v>
      </c>
      <c r="J388" s="126">
        <v>0</v>
      </c>
      <c r="K388" s="127">
        <v>0</v>
      </c>
      <c r="L388" s="127">
        <v>0</v>
      </c>
      <c r="M388" s="127">
        <v>0</v>
      </c>
      <c r="N388" s="127">
        <v>0</v>
      </c>
      <c r="O388" s="296">
        <v>0</v>
      </c>
      <c r="P388" s="126">
        <v>0</v>
      </c>
      <c r="Q388" s="202">
        <v>0</v>
      </c>
      <c r="R388" s="127">
        <v>0</v>
      </c>
      <c r="S388" s="127">
        <v>0</v>
      </c>
      <c r="T388" s="126">
        <v>0</v>
      </c>
      <c r="U388" s="213">
        <v>0</v>
      </c>
      <c r="V388" s="214">
        <v>0</v>
      </c>
      <c r="W388" s="182"/>
    </row>
    <row r="389" spans="1:23" x14ac:dyDescent="0.25">
      <c r="A389" s="162">
        <f>+IF(H389=H388,A388,ROW(A389)-1)</f>
        <v>129</v>
      </c>
      <c r="B389" s="15">
        <v>0</v>
      </c>
      <c r="C389" s="73">
        <f>IF(G389&gt;0,IF(B389=0,51-A389,B389-A389),0)</f>
        <v>0</v>
      </c>
      <c r="D389" s="80" t="s">
        <v>26</v>
      </c>
      <c r="E389" s="136" t="s">
        <v>105</v>
      </c>
      <c r="F389" s="60"/>
      <c r="G389" s="10">
        <f>SUM(J389:V389)</f>
        <v>0</v>
      </c>
      <c r="H389" s="218">
        <f>AVERAGE(LARGE(J389:V389,1),LARGE(J389:V389,2),LARGE(J389:V389,3),LARGE(J389:V389,4),LARGE(J389:V389,5),LARGE(J389:V389,6))</f>
        <v>0</v>
      </c>
      <c r="I389" s="102">
        <f>COUNTIF(J389:V389,"&gt;0")</f>
        <v>0</v>
      </c>
      <c r="J389" s="126">
        <v>0</v>
      </c>
      <c r="K389" s="127">
        <v>0</v>
      </c>
      <c r="L389" s="127">
        <v>0</v>
      </c>
      <c r="M389" s="127">
        <v>0</v>
      </c>
      <c r="N389" s="127">
        <v>0</v>
      </c>
      <c r="O389" s="296">
        <v>0</v>
      </c>
      <c r="P389" s="126">
        <v>0</v>
      </c>
      <c r="Q389" s="202">
        <v>0</v>
      </c>
      <c r="R389" s="127">
        <v>0</v>
      </c>
      <c r="S389" s="127">
        <v>0</v>
      </c>
      <c r="T389" s="126">
        <v>0</v>
      </c>
      <c r="U389" s="213">
        <v>0</v>
      </c>
      <c r="V389" s="214">
        <v>0</v>
      </c>
      <c r="W389" s="182"/>
    </row>
    <row r="390" spans="1:23" x14ac:dyDescent="0.25">
      <c r="A390" s="162">
        <f>+IF(H390=H389,A389,ROW(A390)-1)</f>
        <v>129</v>
      </c>
      <c r="B390" s="15">
        <v>0</v>
      </c>
      <c r="C390" s="73">
        <f>IF(G390&gt;0,IF(B390=0,51-A390,B390-A390),0)</f>
        <v>0</v>
      </c>
      <c r="D390" s="243" t="s">
        <v>440</v>
      </c>
      <c r="E390" s="239" t="s">
        <v>441</v>
      </c>
      <c r="F390" s="240" t="s">
        <v>439</v>
      </c>
      <c r="G390" s="10">
        <f>SUM(J390:V390)</f>
        <v>0</v>
      </c>
      <c r="H390" s="218">
        <f>AVERAGE(LARGE(J390:V390,1),LARGE(J390:V390,2),LARGE(J390:V390,3),LARGE(J390:V390,4),LARGE(J390:V390,5),LARGE(J390:V390,6))</f>
        <v>0</v>
      </c>
      <c r="I390" s="102">
        <f>COUNTIF(J390:V390,"&gt;0")</f>
        <v>0</v>
      </c>
      <c r="J390" s="126">
        <v>0</v>
      </c>
      <c r="K390" s="127">
        <v>0</v>
      </c>
      <c r="L390" s="127">
        <v>0</v>
      </c>
      <c r="M390" s="127">
        <v>0</v>
      </c>
      <c r="N390" s="127">
        <v>0</v>
      </c>
      <c r="O390" s="296">
        <v>0</v>
      </c>
      <c r="P390" s="126">
        <v>0</v>
      </c>
      <c r="Q390" s="202">
        <v>0</v>
      </c>
      <c r="R390" s="127">
        <v>0</v>
      </c>
      <c r="S390" s="127">
        <v>0</v>
      </c>
      <c r="T390" s="126">
        <v>0</v>
      </c>
      <c r="U390" s="213">
        <v>0</v>
      </c>
      <c r="V390" s="214">
        <v>0</v>
      </c>
      <c r="W390" s="182"/>
    </row>
    <row r="391" spans="1:23" x14ac:dyDescent="0.25">
      <c r="A391" s="162">
        <f>+IF(H391=H390,A390,ROW(A391)-1)</f>
        <v>129</v>
      </c>
      <c r="B391" s="15">
        <v>0</v>
      </c>
      <c r="C391" s="73">
        <f>IF(G391&gt;0,IF(B391=0,51-A391,B391-A391),0)</f>
        <v>0</v>
      </c>
      <c r="D391" s="243" t="s">
        <v>442</v>
      </c>
      <c r="E391" s="239" t="s">
        <v>443</v>
      </c>
      <c r="F391" s="246" t="s">
        <v>439</v>
      </c>
      <c r="G391" s="10">
        <f>SUM(J391:V391)</f>
        <v>0</v>
      </c>
      <c r="H391" s="218">
        <f>AVERAGE(LARGE(J391:V391,1),LARGE(J391:V391,2),LARGE(J391:V391,3),LARGE(J391:V391,4),LARGE(J391:V391,5),LARGE(J391:V391,6))</f>
        <v>0</v>
      </c>
      <c r="I391" s="102">
        <f>COUNTIF(J391:V391,"&gt;0")</f>
        <v>0</v>
      </c>
      <c r="J391" s="126">
        <v>0</v>
      </c>
      <c r="K391" s="127">
        <v>0</v>
      </c>
      <c r="L391" s="127">
        <v>0</v>
      </c>
      <c r="M391" s="127">
        <v>0</v>
      </c>
      <c r="N391" s="127">
        <v>0</v>
      </c>
      <c r="O391" s="296">
        <v>0</v>
      </c>
      <c r="P391" s="126">
        <v>0</v>
      </c>
      <c r="Q391" s="202">
        <v>0</v>
      </c>
      <c r="R391" s="127">
        <v>0</v>
      </c>
      <c r="S391" s="127">
        <v>0</v>
      </c>
      <c r="T391" s="126">
        <v>0</v>
      </c>
      <c r="U391" s="213">
        <v>0</v>
      </c>
      <c r="V391" s="214">
        <v>0</v>
      </c>
      <c r="W391" s="182"/>
    </row>
    <row r="392" spans="1:23" x14ac:dyDescent="0.25">
      <c r="A392" s="162">
        <f>+IF(H392=H391,A391,ROW(A392)-1)</f>
        <v>129</v>
      </c>
      <c r="B392" s="15">
        <v>0</v>
      </c>
      <c r="C392" s="73">
        <f>IF(G392&gt;0,IF(B392=0,51-A392,B392-A392),0)</f>
        <v>0</v>
      </c>
      <c r="D392" s="80" t="s">
        <v>469</v>
      </c>
      <c r="E392" s="136" t="s">
        <v>470</v>
      </c>
      <c r="F392" s="60" t="s">
        <v>578</v>
      </c>
      <c r="G392" s="10">
        <f>SUM(J392:V392)</f>
        <v>0</v>
      </c>
      <c r="H392" s="218">
        <f>AVERAGE(LARGE(J392:V392,1),LARGE(J392:V392,2),LARGE(J392:V392,3),LARGE(J392:V392,4),LARGE(J392:V392,5),LARGE(J392:V392,6))</f>
        <v>0</v>
      </c>
      <c r="I392" s="102">
        <f>COUNTIF(J392:V392,"&gt;0")</f>
        <v>0</v>
      </c>
      <c r="J392" s="126">
        <v>0</v>
      </c>
      <c r="K392" s="127">
        <v>0</v>
      </c>
      <c r="L392" s="127">
        <v>0</v>
      </c>
      <c r="M392" s="127">
        <v>0</v>
      </c>
      <c r="N392" s="127">
        <v>0</v>
      </c>
      <c r="O392" s="296">
        <v>0</v>
      </c>
      <c r="P392" s="126">
        <v>0</v>
      </c>
      <c r="Q392" s="202">
        <v>0</v>
      </c>
      <c r="R392" s="127">
        <v>0</v>
      </c>
      <c r="S392" s="127">
        <v>0</v>
      </c>
      <c r="T392" s="126">
        <v>0</v>
      </c>
      <c r="U392" s="213">
        <v>0</v>
      </c>
      <c r="V392" s="214">
        <v>0</v>
      </c>
      <c r="W392" s="182"/>
    </row>
    <row r="393" spans="1:23" x14ac:dyDescent="0.25">
      <c r="A393" s="162">
        <f>+IF(H393=H392,A392,ROW(A393)-1)</f>
        <v>129</v>
      </c>
      <c r="B393" s="15">
        <v>0</v>
      </c>
      <c r="C393" s="73">
        <f>IF(G393&gt;0,IF(B393=0,51-A393,B393-A393),0)</f>
        <v>0</v>
      </c>
      <c r="D393" s="80" t="s">
        <v>645</v>
      </c>
      <c r="E393" s="136" t="s">
        <v>182</v>
      </c>
      <c r="F393" s="77" t="s">
        <v>662</v>
      </c>
      <c r="G393" s="10">
        <f>SUM(J393:V393)</f>
        <v>0</v>
      </c>
      <c r="H393" s="218">
        <f>AVERAGE(LARGE(J393:V393,1),LARGE(J393:V393,2),LARGE(J393:V393,3),LARGE(J393:V393,4),LARGE(J393:V393,5),LARGE(J393:V393,6))</f>
        <v>0</v>
      </c>
      <c r="I393" s="102">
        <f>COUNTIF(J393:V393,"&gt;0")</f>
        <v>0</v>
      </c>
      <c r="J393" s="126">
        <v>0</v>
      </c>
      <c r="K393" s="127">
        <v>0</v>
      </c>
      <c r="L393" s="127">
        <v>0</v>
      </c>
      <c r="M393" s="127">
        <v>0</v>
      </c>
      <c r="N393" s="127">
        <v>0</v>
      </c>
      <c r="O393" s="296">
        <v>0</v>
      </c>
      <c r="P393" s="126">
        <v>0</v>
      </c>
      <c r="Q393" s="202">
        <v>0</v>
      </c>
      <c r="R393" s="127">
        <v>0</v>
      </c>
      <c r="S393" s="127">
        <v>0</v>
      </c>
      <c r="T393" s="126">
        <v>0</v>
      </c>
      <c r="U393" s="213">
        <v>0</v>
      </c>
      <c r="V393" s="214">
        <v>0</v>
      </c>
      <c r="W393" s="182"/>
    </row>
    <row r="394" spans="1:23" x14ac:dyDescent="0.25">
      <c r="A394" s="162">
        <f>+IF(H394=H393,A393,ROW(A394)-1)</f>
        <v>129</v>
      </c>
      <c r="B394" s="15">
        <v>0</v>
      </c>
      <c r="C394" s="73">
        <f>IF(G394&gt;0,IF(B394=0,51-A394,B394-A394),0)</f>
        <v>0</v>
      </c>
      <c r="D394" s="80" t="s">
        <v>256</v>
      </c>
      <c r="E394" s="136" t="s">
        <v>58</v>
      </c>
      <c r="F394" s="60"/>
      <c r="G394" s="10">
        <f>SUM(J394:V394)</f>
        <v>0</v>
      </c>
      <c r="H394" s="218">
        <f>AVERAGE(LARGE(J394:V394,1),LARGE(J394:V394,2),LARGE(J394:V394,3),LARGE(J394:V394,4),LARGE(J394:V394,5),LARGE(J394:V394,6))</f>
        <v>0</v>
      </c>
      <c r="I394" s="102">
        <f>COUNTIF(J394:V394,"&gt;0")</f>
        <v>0</v>
      </c>
      <c r="J394" s="126">
        <v>0</v>
      </c>
      <c r="K394" s="127">
        <v>0</v>
      </c>
      <c r="L394" s="127">
        <v>0</v>
      </c>
      <c r="M394" s="127">
        <v>0</v>
      </c>
      <c r="N394" s="127">
        <v>0</v>
      </c>
      <c r="O394" s="296">
        <v>0</v>
      </c>
      <c r="P394" s="126">
        <v>0</v>
      </c>
      <c r="Q394" s="203">
        <v>0</v>
      </c>
      <c r="R394" s="127">
        <v>0</v>
      </c>
      <c r="S394" s="127">
        <v>0</v>
      </c>
      <c r="T394" s="126">
        <v>0</v>
      </c>
      <c r="U394" s="213">
        <v>0</v>
      </c>
      <c r="V394" s="214">
        <v>0</v>
      </c>
      <c r="W394" s="182"/>
    </row>
    <row r="395" spans="1:23" x14ac:dyDescent="0.25">
      <c r="A395" s="162">
        <f>+IF(H395=H394,A394,ROW(A395)-1)</f>
        <v>129</v>
      </c>
      <c r="B395" s="15">
        <v>0</v>
      </c>
      <c r="C395" s="73">
        <f>IF(G395&gt;0,IF(B395=0,51-A395,B395-A395),0)</f>
        <v>0</v>
      </c>
      <c r="D395" s="80" t="s">
        <v>501</v>
      </c>
      <c r="E395" s="136" t="s">
        <v>71</v>
      </c>
      <c r="F395" s="99" t="s">
        <v>581</v>
      </c>
      <c r="G395" s="10">
        <f>SUM(J395:V395)</f>
        <v>0</v>
      </c>
      <c r="H395" s="218">
        <f>AVERAGE(LARGE(J395:V395,1),LARGE(J395:V395,2),LARGE(J395:V395,3),LARGE(J395:V395,4),LARGE(J395:V395,5),LARGE(J395:V395,6))</f>
        <v>0</v>
      </c>
      <c r="I395" s="102">
        <f>COUNTIF(J395:V395,"&gt;0")</f>
        <v>0</v>
      </c>
      <c r="J395" s="126">
        <v>0</v>
      </c>
      <c r="K395" s="127">
        <v>0</v>
      </c>
      <c r="L395" s="127">
        <v>0</v>
      </c>
      <c r="M395" s="127">
        <v>0</v>
      </c>
      <c r="N395" s="127">
        <v>0</v>
      </c>
      <c r="O395" s="296">
        <v>0</v>
      </c>
      <c r="P395" s="126">
        <v>0</v>
      </c>
      <c r="Q395" s="202">
        <v>0</v>
      </c>
      <c r="R395" s="127">
        <v>0</v>
      </c>
      <c r="S395" s="127">
        <v>0</v>
      </c>
      <c r="T395" s="126">
        <v>0</v>
      </c>
      <c r="U395" s="213">
        <v>0</v>
      </c>
      <c r="V395" s="214">
        <v>0</v>
      </c>
      <c r="W395" s="182"/>
    </row>
    <row r="396" spans="1:23" x14ac:dyDescent="0.25">
      <c r="A396" s="162">
        <f>+IF(H396=H395,A395,ROW(A396)-1)</f>
        <v>129</v>
      </c>
      <c r="B396" s="15">
        <v>0</v>
      </c>
      <c r="C396" s="73">
        <f>IF(G396&gt;0,IF(B396=0,51-A396,B396-A396),0)</f>
        <v>0</v>
      </c>
      <c r="D396" s="80" t="s">
        <v>412</v>
      </c>
      <c r="E396" s="136" t="s">
        <v>76</v>
      </c>
      <c r="F396" s="77" t="s">
        <v>662</v>
      </c>
      <c r="G396" s="10">
        <f>SUM(J396:V396)</f>
        <v>0</v>
      </c>
      <c r="H396" s="218">
        <f>AVERAGE(LARGE(J396:V396,1),LARGE(J396:V396,2),LARGE(J396:V396,3),LARGE(J396:V396,4),LARGE(J396:V396,5),LARGE(J396:V396,6))</f>
        <v>0</v>
      </c>
      <c r="I396" s="102">
        <f>COUNTIF(J396:V396,"&gt;0")</f>
        <v>0</v>
      </c>
      <c r="J396" s="126">
        <v>0</v>
      </c>
      <c r="K396" s="127">
        <v>0</v>
      </c>
      <c r="L396" s="127">
        <v>0</v>
      </c>
      <c r="M396" s="127">
        <v>0</v>
      </c>
      <c r="N396" s="127">
        <v>0</v>
      </c>
      <c r="O396" s="296">
        <v>0</v>
      </c>
      <c r="P396" s="126">
        <v>0</v>
      </c>
      <c r="Q396" s="202">
        <v>0</v>
      </c>
      <c r="R396" s="127">
        <v>0</v>
      </c>
      <c r="S396" s="127">
        <v>0</v>
      </c>
      <c r="T396" s="126">
        <v>0</v>
      </c>
      <c r="U396" s="213">
        <v>0</v>
      </c>
      <c r="V396" s="214">
        <v>0</v>
      </c>
      <c r="W396" s="182"/>
    </row>
    <row r="397" spans="1:23" x14ac:dyDescent="0.25">
      <c r="A397" s="162">
        <f>+IF(H397=H396,A396,ROW(A397)-1)</f>
        <v>129</v>
      </c>
      <c r="B397" s="15">
        <v>0</v>
      </c>
      <c r="C397" s="73">
        <f>IF(G397&gt;0,IF(B397=0,51-A397,B397-A397),0)</f>
        <v>0</v>
      </c>
      <c r="D397" s="80" t="s">
        <v>412</v>
      </c>
      <c r="E397" s="136" t="s">
        <v>110</v>
      </c>
      <c r="F397" s="77" t="s">
        <v>662</v>
      </c>
      <c r="G397" s="10">
        <f>SUM(J397:V397)</f>
        <v>0</v>
      </c>
      <c r="H397" s="218">
        <f>AVERAGE(LARGE(J397:V397,1),LARGE(J397:V397,2),LARGE(J397:V397,3),LARGE(J397:V397,4),LARGE(J397:V397,5),LARGE(J397:V397,6))</f>
        <v>0</v>
      </c>
      <c r="I397" s="102">
        <f>COUNTIF(J397:V397,"&gt;0")</f>
        <v>0</v>
      </c>
      <c r="J397" s="126">
        <v>0</v>
      </c>
      <c r="K397" s="127">
        <v>0</v>
      </c>
      <c r="L397" s="127">
        <v>0</v>
      </c>
      <c r="M397" s="127">
        <v>0</v>
      </c>
      <c r="N397" s="127">
        <v>0</v>
      </c>
      <c r="O397" s="296">
        <v>0</v>
      </c>
      <c r="P397" s="126">
        <v>0</v>
      </c>
      <c r="Q397" s="202">
        <v>0</v>
      </c>
      <c r="R397" s="127">
        <v>0</v>
      </c>
      <c r="S397" s="127">
        <v>0</v>
      </c>
      <c r="T397" s="126">
        <v>0</v>
      </c>
      <c r="U397" s="213">
        <v>0</v>
      </c>
      <c r="V397" s="214">
        <v>0</v>
      </c>
      <c r="W397" s="182"/>
    </row>
    <row r="398" spans="1:23" x14ac:dyDescent="0.25">
      <c r="A398" s="162">
        <f>+IF(H398=H397,A397,ROW(A398)-1)</f>
        <v>129</v>
      </c>
      <c r="B398" s="15">
        <v>0</v>
      </c>
      <c r="C398" s="73">
        <f>IF(G398&gt;0,IF(B398=0,51-A398,B398-A398),0)</f>
        <v>0</v>
      </c>
      <c r="D398" s="80" t="s">
        <v>210</v>
      </c>
      <c r="E398" s="136" t="s">
        <v>209</v>
      </c>
      <c r="F398" s="60" t="s">
        <v>492</v>
      </c>
      <c r="G398" s="10">
        <f>SUM(J398:V398)</f>
        <v>0</v>
      </c>
      <c r="H398" s="218">
        <f>AVERAGE(LARGE(J398:V398,1),LARGE(J398:V398,2),LARGE(J398:V398,3),LARGE(J398:V398,4),LARGE(J398:V398,5),LARGE(J398:V398,6))</f>
        <v>0</v>
      </c>
      <c r="I398" s="102">
        <f>COUNTIF(J398:V398,"&gt;0")</f>
        <v>0</v>
      </c>
      <c r="J398" s="126">
        <v>0</v>
      </c>
      <c r="K398" s="127">
        <v>0</v>
      </c>
      <c r="L398" s="127">
        <v>0</v>
      </c>
      <c r="M398" s="127">
        <v>0</v>
      </c>
      <c r="N398" s="127">
        <v>0</v>
      </c>
      <c r="O398" s="296">
        <v>0</v>
      </c>
      <c r="P398" s="126">
        <v>0</v>
      </c>
      <c r="Q398" s="202">
        <v>0</v>
      </c>
      <c r="R398" s="127">
        <v>0</v>
      </c>
      <c r="S398" s="127">
        <v>0</v>
      </c>
      <c r="T398" s="126">
        <v>0</v>
      </c>
      <c r="U398" s="213">
        <v>0</v>
      </c>
      <c r="V398" s="214">
        <v>0</v>
      </c>
      <c r="W398" s="182"/>
    </row>
    <row r="399" spans="1:23" x14ac:dyDescent="0.25">
      <c r="A399" s="162">
        <f>+IF(H399=H398,A398,ROW(A399)-1)</f>
        <v>129</v>
      </c>
      <c r="B399" s="15">
        <v>0</v>
      </c>
      <c r="C399" s="73">
        <f>IF(G399&gt;0,IF(B399=0,51-A399,B399-A399),0)</f>
        <v>0</v>
      </c>
      <c r="D399" s="80" t="s">
        <v>414</v>
      </c>
      <c r="E399" s="136" t="s">
        <v>163</v>
      </c>
      <c r="F399" s="60"/>
      <c r="G399" s="10">
        <f>SUM(J399:V399)</f>
        <v>0</v>
      </c>
      <c r="H399" s="218">
        <f>AVERAGE(LARGE(J399:V399,1),LARGE(J399:V399,2),LARGE(J399:V399,3),LARGE(J399:V399,4),LARGE(J399:V399,5),LARGE(J399:V399,6))</f>
        <v>0</v>
      </c>
      <c r="I399" s="102">
        <f>COUNTIF(J399:V399,"&gt;0")</f>
        <v>0</v>
      </c>
      <c r="J399" s="126">
        <v>0</v>
      </c>
      <c r="K399" s="127">
        <v>0</v>
      </c>
      <c r="L399" s="127">
        <v>0</v>
      </c>
      <c r="M399" s="127">
        <v>0</v>
      </c>
      <c r="N399" s="127">
        <v>0</v>
      </c>
      <c r="O399" s="296">
        <v>0</v>
      </c>
      <c r="P399" s="126">
        <v>0</v>
      </c>
      <c r="Q399" s="202">
        <v>0</v>
      </c>
      <c r="R399" s="127">
        <v>0</v>
      </c>
      <c r="S399" s="127">
        <v>0</v>
      </c>
      <c r="T399" s="126">
        <v>0</v>
      </c>
      <c r="U399" s="213">
        <v>0</v>
      </c>
      <c r="V399" s="214">
        <v>0</v>
      </c>
      <c r="W399" s="182"/>
    </row>
    <row r="400" spans="1:23" x14ac:dyDescent="0.25">
      <c r="A400" s="162">
        <f>+IF(H400=H399,A399,ROW(A400)-1)</f>
        <v>129</v>
      </c>
      <c r="B400" s="15">
        <v>0</v>
      </c>
      <c r="C400" s="73">
        <f>IF(G400&gt;0,IF(B400=0,51-A400,B400-A400),0)</f>
        <v>0</v>
      </c>
      <c r="D400" s="80" t="s">
        <v>145</v>
      </c>
      <c r="E400" s="136" t="s">
        <v>144</v>
      </c>
      <c r="F400" s="146" t="s">
        <v>580</v>
      </c>
      <c r="G400" s="10">
        <f>SUM(J400:V400)</f>
        <v>0</v>
      </c>
      <c r="H400" s="219">
        <f>AVERAGE(LARGE(J400:V400,1),LARGE(J400:V400,2),LARGE(J400:V400,3),LARGE(J400:V400,4),LARGE(J400:V400,5),LARGE(J400:V400,6))</f>
        <v>0</v>
      </c>
      <c r="I400" s="102">
        <f>COUNTIF(J400:V400,"&gt;0")</f>
        <v>0</v>
      </c>
      <c r="J400" s="126">
        <v>0</v>
      </c>
      <c r="K400" s="127">
        <v>0</v>
      </c>
      <c r="L400" s="127">
        <v>0</v>
      </c>
      <c r="M400" s="127">
        <v>0</v>
      </c>
      <c r="N400" s="127">
        <v>0</v>
      </c>
      <c r="O400" s="296">
        <v>0</v>
      </c>
      <c r="P400" s="126">
        <v>0</v>
      </c>
      <c r="Q400" s="202">
        <v>0</v>
      </c>
      <c r="R400" s="127">
        <v>0</v>
      </c>
      <c r="S400" s="127">
        <v>0</v>
      </c>
      <c r="T400" s="126">
        <v>0</v>
      </c>
      <c r="U400" s="213">
        <v>0</v>
      </c>
      <c r="V400" s="214">
        <v>0</v>
      </c>
      <c r="W400" s="182"/>
    </row>
    <row r="401" spans="1:23" x14ac:dyDescent="0.25">
      <c r="A401" s="162">
        <f>+IF(H401=H400,A400,ROW(A401)-1)</f>
        <v>129</v>
      </c>
      <c r="B401" s="15">
        <v>0</v>
      </c>
      <c r="C401" s="73">
        <f>IF(G401&gt;0,IF(B401=0,51-A401,B401-A401),0)</f>
        <v>0</v>
      </c>
      <c r="D401" s="80" t="s">
        <v>493</v>
      </c>
      <c r="E401" s="136" t="s">
        <v>168</v>
      </c>
      <c r="F401" s="60" t="s">
        <v>578</v>
      </c>
      <c r="G401" s="10">
        <f>SUM(J401:V401)</f>
        <v>0</v>
      </c>
      <c r="H401" s="218">
        <f>AVERAGE(LARGE(J401:V401,1),LARGE(J401:V401,2),LARGE(J401:V401,3),LARGE(J401:V401,4),LARGE(J401:V401,5),LARGE(J401:V401,6))</f>
        <v>0</v>
      </c>
      <c r="I401" s="102">
        <f>COUNTIF(J401:V401,"&gt;0")</f>
        <v>0</v>
      </c>
      <c r="J401" s="126">
        <v>0</v>
      </c>
      <c r="K401" s="127">
        <v>0</v>
      </c>
      <c r="L401" s="127">
        <v>0</v>
      </c>
      <c r="M401" s="127">
        <v>0</v>
      </c>
      <c r="N401" s="127">
        <v>0</v>
      </c>
      <c r="O401" s="296">
        <v>0</v>
      </c>
      <c r="P401" s="126">
        <v>0</v>
      </c>
      <c r="Q401" s="202">
        <v>0</v>
      </c>
      <c r="R401" s="127">
        <v>0</v>
      </c>
      <c r="S401" s="127">
        <v>0</v>
      </c>
      <c r="T401" s="126">
        <v>0</v>
      </c>
      <c r="U401" s="213">
        <v>0</v>
      </c>
      <c r="V401" s="214">
        <v>0</v>
      </c>
      <c r="W401" s="182"/>
    </row>
    <row r="402" spans="1:23" x14ac:dyDescent="0.25">
      <c r="A402" s="162">
        <f>+IF(H402=H401,A401,ROW(A402)-1)</f>
        <v>129</v>
      </c>
      <c r="B402" s="15">
        <v>0</v>
      </c>
      <c r="C402" s="73">
        <f>IF(G402&gt;0,IF(B402=0,51-A402,B402-A402),0)</f>
        <v>0</v>
      </c>
      <c r="D402" s="80" t="s">
        <v>508</v>
      </c>
      <c r="E402" s="136" t="s">
        <v>110</v>
      </c>
      <c r="F402" s="60" t="s">
        <v>68</v>
      </c>
      <c r="G402" s="10">
        <f>SUM(J402:V402)</f>
        <v>0</v>
      </c>
      <c r="H402" s="218">
        <f>AVERAGE(LARGE(J402:V402,1),LARGE(J402:V402,2),LARGE(J402:V402,3),LARGE(J402:V402,4),LARGE(J402:V402,5),LARGE(J402:V402,6))</f>
        <v>0</v>
      </c>
      <c r="I402" s="102">
        <f>COUNTIF(J402:V402,"&gt;0")</f>
        <v>0</v>
      </c>
      <c r="J402" s="126">
        <v>0</v>
      </c>
      <c r="K402" s="127">
        <v>0</v>
      </c>
      <c r="L402" s="127">
        <v>0</v>
      </c>
      <c r="M402" s="127">
        <v>0</v>
      </c>
      <c r="N402" s="127">
        <v>0</v>
      </c>
      <c r="O402" s="296">
        <v>0</v>
      </c>
      <c r="P402" s="126">
        <v>0</v>
      </c>
      <c r="Q402" s="202">
        <v>0</v>
      </c>
      <c r="R402" s="127">
        <v>0</v>
      </c>
      <c r="S402" s="127">
        <v>0</v>
      </c>
      <c r="T402" s="126">
        <v>0</v>
      </c>
      <c r="U402" s="213">
        <v>0</v>
      </c>
      <c r="V402" s="214">
        <v>0</v>
      </c>
      <c r="W402" s="182"/>
    </row>
    <row r="403" spans="1:23" x14ac:dyDescent="0.25">
      <c r="A403" s="162">
        <f>+IF(H403=H402,A402,ROW(A403)-1)</f>
        <v>129</v>
      </c>
      <c r="B403" s="15">
        <v>0</v>
      </c>
      <c r="C403" s="73">
        <f>IF(G403&gt;0,IF(B403=0,51-A403,B403-A403),0)</f>
        <v>0</v>
      </c>
      <c r="D403" s="80" t="s">
        <v>70</v>
      </c>
      <c r="E403" s="136" t="s">
        <v>69</v>
      </c>
      <c r="F403" s="60" t="s">
        <v>68</v>
      </c>
      <c r="G403" s="10">
        <f>SUM(J403:V403)</f>
        <v>0</v>
      </c>
      <c r="H403" s="218">
        <f>AVERAGE(LARGE(J403:V403,1),LARGE(J403:V403,2),LARGE(J403:V403,3),LARGE(J403:V403,4),LARGE(J403:V403,5),LARGE(J403:V403,6))</f>
        <v>0</v>
      </c>
      <c r="I403" s="102">
        <f>COUNTIF(J403:V403,"&gt;0")</f>
        <v>0</v>
      </c>
      <c r="J403" s="126">
        <v>0</v>
      </c>
      <c r="K403" s="127">
        <v>0</v>
      </c>
      <c r="L403" s="127">
        <v>0</v>
      </c>
      <c r="M403" s="127">
        <v>0</v>
      </c>
      <c r="N403" s="127">
        <v>0</v>
      </c>
      <c r="O403" s="296">
        <v>0</v>
      </c>
      <c r="P403" s="126">
        <v>0</v>
      </c>
      <c r="Q403" s="202">
        <v>0</v>
      </c>
      <c r="R403" s="127">
        <v>0</v>
      </c>
      <c r="S403" s="127">
        <v>0</v>
      </c>
      <c r="T403" s="126">
        <v>0</v>
      </c>
      <c r="U403" s="213">
        <v>0</v>
      </c>
      <c r="V403" s="214">
        <v>0</v>
      </c>
      <c r="W403" s="182"/>
    </row>
  </sheetData>
  <autoFilter ref="A1:W403"/>
  <sortState ref="A2:Y403">
    <sortCondition ref="W2:W403"/>
    <sortCondition descending="1" ref="H2:H403"/>
    <sortCondition ref="I2:I403"/>
    <sortCondition descending="1" ref="G2:G403"/>
    <sortCondition ref="D2:D403"/>
  </sortState>
  <phoneticPr fontId="7" type="noConversion"/>
  <conditionalFormatting sqref="J3:J5 J7:J400 L7:L400 L3:L5 P3:V5 P7:V400">
    <cfRule type="cellIs" dxfId="34" priority="34" operator="greaterThan">
      <formula>0</formula>
    </cfRule>
  </conditionalFormatting>
  <conditionalFormatting sqref="J6 L6 L2 P2:V2 P6:V6">
    <cfRule type="expression" dxfId="33" priority="33" stopIfTrue="1">
      <formula>RANK(J2,$J2:$V2,0)&lt;=6</formula>
    </cfRule>
  </conditionalFormatting>
  <conditionalFormatting sqref="J2">
    <cfRule type="expression" dxfId="32" priority="32" stopIfTrue="1">
      <formula>RANK(J2,$J2:$V2,0)&lt;=6</formula>
    </cfRule>
  </conditionalFormatting>
  <conditionalFormatting sqref="J401 L401 P401:V401">
    <cfRule type="cellIs" dxfId="31" priority="31" operator="greaterThan">
      <formula>0</formula>
    </cfRule>
  </conditionalFormatting>
  <conditionalFormatting sqref="J402 L402 P402:V402">
    <cfRule type="cellIs" dxfId="30" priority="30" operator="greaterThan">
      <formula>0</formula>
    </cfRule>
  </conditionalFormatting>
  <conditionalFormatting sqref="J403 L403 P403:V403">
    <cfRule type="cellIs" dxfId="29" priority="29" operator="greaterThan">
      <formula>0</formula>
    </cfRule>
  </conditionalFormatting>
  <conditionalFormatting sqref="C2:C40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K7:K400 K3:K5">
    <cfRule type="cellIs" dxfId="28" priority="26" operator="greaterThan">
      <formula>0</formula>
    </cfRule>
  </conditionalFormatting>
  <conditionalFormatting sqref="K6">
    <cfRule type="expression" dxfId="27" priority="25" stopIfTrue="1">
      <formula>RANK(K6,$J6:$V6,0)&lt;=6</formula>
    </cfRule>
  </conditionalFormatting>
  <conditionalFormatting sqref="K2">
    <cfRule type="expression" dxfId="26" priority="24" stopIfTrue="1">
      <formula>RANK(K2,$J2:$V2,0)&lt;=6</formula>
    </cfRule>
  </conditionalFormatting>
  <conditionalFormatting sqref="K401">
    <cfRule type="cellIs" dxfId="25" priority="23" operator="greaterThan">
      <formula>0</formula>
    </cfRule>
  </conditionalFormatting>
  <conditionalFormatting sqref="K402">
    <cfRule type="cellIs" dxfId="24" priority="22" operator="greaterThan">
      <formula>0</formula>
    </cfRule>
  </conditionalFormatting>
  <conditionalFormatting sqref="K403">
    <cfRule type="cellIs" dxfId="23" priority="21" operator="greaterThan">
      <formula>0</formula>
    </cfRule>
  </conditionalFormatting>
  <conditionalFormatting sqref="N7:N400 N3:N5">
    <cfRule type="cellIs" dxfId="22" priority="10" operator="greaterThan">
      <formula>0</formula>
    </cfRule>
  </conditionalFormatting>
  <conditionalFormatting sqref="N6 N2">
    <cfRule type="expression" dxfId="21" priority="9" stopIfTrue="1">
      <formula>RANK(N2,$J2:$V2,0)&lt;=6</formula>
    </cfRule>
  </conditionalFormatting>
  <conditionalFormatting sqref="N401">
    <cfRule type="cellIs" dxfId="20" priority="8" operator="greaterThan">
      <formula>0</formula>
    </cfRule>
  </conditionalFormatting>
  <conditionalFormatting sqref="N402">
    <cfRule type="cellIs" dxfId="19" priority="7" operator="greaterThan">
      <formula>0</formula>
    </cfRule>
  </conditionalFormatting>
  <conditionalFormatting sqref="N403">
    <cfRule type="cellIs" dxfId="18" priority="6" operator="greaterThan">
      <formula>0</formula>
    </cfRule>
  </conditionalFormatting>
  <conditionalFormatting sqref="M7:M400 M3:M5">
    <cfRule type="cellIs" dxfId="17" priority="15" operator="greaterThan">
      <formula>0</formula>
    </cfRule>
  </conditionalFormatting>
  <conditionalFormatting sqref="M6 M2">
    <cfRule type="expression" dxfId="16" priority="14" stopIfTrue="1">
      <formula>RANK(M2,$J2:$V2,0)&lt;=6</formula>
    </cfRule>
  </conditionalFormatting>
  <conditionalFormatting sqref="M401">
    <cfRule type="cellIs" dxfId="15" priority="13" operator="greaterThan">
      <formula>0</formula>
    </cfRule>
  </conditionalFormatting>
  <conditionalFormatting sqref="M402">
    <cfRule type="cellIs" dxfId="14" priority="12" operator="greaterThan">
      <formula>0</formula>
    </cfRule>
  </conditionalFormatting>
  <conditionalFormatting sqref="M403">
    <cfRule type="cellIs" dxfId="13" priority="11" operator="greaterThan">
      <formula>0</formula>
    </cfRule>
  </conditionalFormatting>
  <conditionalFormatting sqref="O7:O400 O3:O5">
    <cfRule type="cellIs" dxfId="12" priority="5" operator="greaterThan">
      <formula>0</formula>
    </cfRule>
  </conditionalFormatting>
  <conditionalFormatting sqref="O6 O2">
    <cfRule type="expression" dxfId="11" priority="4" stopIfTrue="1">
      <formula>RANK(O2,$J2:$V2,0)&lt;=6</formula>
    </cfRule>
  </conditionalFormatting>
  <conditionalFormatting sqref="O401">
    <cfRule type="cellIs" dxfId="10" priority="3" operator="greaterThan">
      <formula>0</formula>
    </cfRule>
  </conditionalFormatting>
  <conditionalFormatting sqref="O402">
    <cfRule type="cellIs" dxfId="9" priority="2" operator="greaterThan">
      <formula>0</formula>
    </cfRule>
  </conditionalFormatting>
  <conditionalFormatting sqref="O403">
    <cfRule type="cellIs" dxfId="8" priority="1" operator="greaterThan">
      <formula>0</formula>
    </cfRule>
  </conditionalFormatting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opLeftCell="A25" workbookViewId="0">
      <pane xSplit="9" topLeftCell="L1" activePane="topRight" state="frozenSplit"/>
      <selection activeCell="C119" sqref="C2:C119"/>
      <selection pane="topRight" activeCell="A2" sqref="A2:I28"/>
    </sheetView>
  </sheetViews>
  <sheetFormatPr defaultRowHeight="13.2" x14ac:dyDescent="0.25"/>
  <cols>
    <col min="1" max="1" width="6" customWidth="1"/>
    <col min="2" max="2" width="8" bestFit="1" customWidth="1"/>
    <col min="3" max="3" width="6" customWidth="1"/>
    <col min="4" max="4" width="13.88671875" bestFit="1" customWidth="1"/>
    <col min="6" max="6" width="16.44140625" bestFit="1" customWidth="1"/>
    <col min="9" max="9" width="9.109375" style="106"/>
    <col min="10" max="12" width="14.6640625" style="229" customWidth="1"/>
    <col min="13" max="13" width="14.6640625" customWidth="1"/>
    <col min="14" max="16" width="10.33203125" customWidth="1"/>
    <col min="17" max="17" width="13.5546875" bestFit="1" customWidth="1"/>
  </cols>
  <sheetData>
    <row r="1" spans="1:18" ht="60" x14ac:dyDescent="0.25">
      <c r="A1" s="20" t="s">
        <v>44</v>
      </c>
      <c r="B1" s="20" t="s">
        <v>43</v>
      </c>
      <c r="C1" s="72" t="s">
        <v>363</v>
      </c>
      <c r="D1" s="20" t="s">
        <v>42</v>
      </c>
      <c r="E1" s="20" t="s">
        <v>41</v>
      </c>
      <c r="F1" s="20" t="s">
        <v>40</v>
      </c>
      <c r="G1" s="35" t="s">
        <v>39</v>
      </c>
      <c r="H1" s="18" t="s">
        <v>38</v>
      </c>
      <c r="I1" s="20" t="s">
        <v>37</v>
      </c>
      <c r="J1" s="234" t="s">
        <v>703</v>
      </c>
      <c r="K1" s="234" t="s">
        <v>716</v>
      </c>
      <c r="L1" s="234" t="s">
        <v>714</v>
      </c>
      <c r="M1" s="227" t="s">
        <v>719</v>
      </c>
      <c r="N1" s="205" t="s">
        <v>690</v>
      </c>
      <c r="O1" s="208" t="s">
        <v>691</v>
      </c>
      <c r="P1" s="208" t="s">
        <v>692</v>
      </c>
      <c r="Q1" s="212" t="s">
        <v>693</v>
      </c>
      <c r="R1" s="120" t="s">
        <v>592</v>
      </c>
    </row>
    <row r="2" spans="1:18" x14ac:dyDescent="0.25">
      <c r="A2" s="38">
        <f>IF(H2=H1,A1,ROW(A2)-1)</f>
        <v>1</v>
      </c>
      <c r="B2" s="185">
        <v>1</v>
      </c>
      <c r="C2" s="74">
        <f>IF(G2&gt;0,IF(B2=0,20-A2,B2-A2),0)</f>
        <v>0</v>
      </c>
      <c r="D2" s="191" t="s">
        <v>318</v>
      </c>
      <c r="E2" s="192" t="s">
        <v>319</v>
      </c>
      <c r="F2" s="98" t="s">
        <v>582</v>
      </c>
      <c r="G2" s="27">
        <f>SUM(K2:Q2)</f>
        <v>310.625</v>
      </c>
      <c r="H2" s="224">
        <f>AVERAGE(LARGE(K2:Q2,1),LARGE(K2:Q2,2),LARGE(K2:Q2,3),LARGE(K2:Q2,4))</f>
        <v>61.875</v>
      </c>
      <c r="I2" s="104">
        <f>COUNTIF(K2:Q2,"&gt;0")</f>
        <v>6</v>
      </c>
      <c r="J2" s="233">
        <v>50</v>
      </c>
      <c r="K2" s="233">
        <v>35</v>
      </c>
      <c r="L2" s="233">
        <v>28.125</v>
      </c>
      <c r="M2" s="231">
        <v>50</v>
      </c>
      <c r="N2" s="127">
        <v>50</v>
      </c>
      <c r="O2" s="196">
        <v>0</v>
      </c>
      <c r="P2" s="209">
        <v>35</v>
      </c>
      <c r="Q2" s="195">
        <v>112.5</v>
      </c>
      <c r="R2" s="179" t="s">
        <v>593</v>
      </c>
    </row>
    <row r="3" spans="1:18" x14ac:dyDescent="0.25">
      <c r="A3" s="38">
        <f>IF(H3=H2,A2,ROW(A3)-1)</f>
        <v>2</v>
      </c>
      <c r="B3" s="185">
        <v>2</v>
      </c>
      <c r="C3" s="74">
        <f>IF(G3&gt;0,IF(B3=0,20-A3,B3-A3),0)</f>
        <v>0</v>
      </c>
      <c r="D3" s="82" t="s">
        <v>212</v>
      </c>
      <c r="E3" s="83" t="s">
        <v>421</v>
      </c>
      <c r="F3" s="84" t="s">
        <v>582</v>
      </c>
      <c r="G3" s="10">
        <f>SUM(K3:Q3)</f>
        <v>320</v>
      </c>
      <c r="H3" s="225">
        <f>AVERAGE(LARGE(K3:Q3,1),LARGE(K3:Q3,2),LARGE(K3:Q3,3),LARGE(K3:Q3,4))</f>
        <v>55</v>
      </c>
      <c r="I3" s="105">
        <f>COUNTIF(K3:Q3,"&gt;0")</f>
        <v>7</v>
      </c>
      <c r="J3" s="233">
        <v>35</v>
      </c>
      <c r="K3" s="233">
        <v>50</v>
      </c>
      <c r="L3" s="233">
        <v>41.25</v>
      </c>
      <c r="M3" s="231">
        <v>35</v>
      </c>
      <c r="N3" s="127">
        <v>35</v>
      </c>
      <c r="O3" s="196">
        <v>30</v>
      </c>
      <c r="P3" s="209">
        <v>50</v>
      </c>
      <c r="Q3" s="195">
        <v>78.75</v>
      </c>
      <c r="R3" s="179" t="s">
        <v>593</v>
      </c>
    </row>
    <row r="4" spans="1:18" x14ac:dyDescent="0.25">
      <c r="A4" s="38">
        <f>IF(H4=H3,A3,ROW(A4)-1)</f>
        <v>3</v>
      </c>
      <c r="B4" s="185">
        <v>3</v>
      </c>
      <c r="C4" s="74">
        <f>IF(G4&gt;0,IF(B4=0,20-A4,B4-A4),0)</f>
        <v>0</v>
      </c>
      <c r="D4" s="90" t="s">
        <v>361</v>
      </c>
      <c r="E4" s="91" t="s">
        <v>319</v>
      </c>
      <c r="F4" s="84" t="s">
        <v>582</v>
      </c>
      <c r="G4" s="10">
        <f>SUM(K4:Q4)</f>
        <v>176</v>
      </c>
      <c r="H4" s="225">
        <f>AVERAGE(LARGE(K4:Q4,1),LARGE(K4:Q4,2),LARGE(K4:Q4,3),LARGE(K4:Q4,4))</f>
        <v>34.0625</v>
      </c>
      <c r="I4" s="105">
        <f>COUNTIF(K4:Q4,"&gt;0")</f>
        <v>6</v>
      </c>
      <c r="J4" s="233">
        <v>22.5</v>
      </c>
      <c r="K4" s="233">
        <v>18.75</v>
      </c>
      <c r="L4" s="233">
        <v>24.375</v>
      </c>
      <c r="M4" s="231">
        <v>22.5</v>
      </c>
      <c r="N4" s="127">
        <v>0</v>
      </c>
      <c r="O4" s="196">
        <v>21</v>
      </c>
      <c r="P4" s="209">
        <v>27.5</v>
      </c>
      <c r="Q4" s="195">
        <v>61.875</v>
      </c>
      <c r="R4" s="142" t="s">
        <v>593</v>
      </c>
    </row>
    <row r="5" spans="1:18" x14ac:dyDescent="0.25">
      <c r="A5" s="38">
        <f>IF(H5=H4,A4,ROW(A5)-1)</f>
        <v>4</v>
      </c>
      <c r="B5" s="185">
        <v>6</v>
      </c>
      <c r="C5" s="74">
        <f>IF(G5&gt;0,IF(B5=0,20-A5,B5-A5),0)</f>
        <v>2</v>
      </c>
      <c r="D5" s="41" t="s">
        <v>36</v>
      </c>
      <c r="E5" s="193" t="s">
        <v>35</v>
      </c>
      <c r="F5" s="47" t="s">
        <v>579</v>
      </c>
      <c r="G5" s="10">
        <f>SUM(K5:Q5)</f>
        <v>118.813</v>
      </c>
      <c r="H5" s="225">
        <f>AVERAGE(LARGE(K5:Q5,1),LARGE(K5:Q5,2),LARGE(K5:Q5,3),LARGE(K5:Q5,4))</f>
        <v>29.703250000000001</v>
      </c>
      <c r="I5" s="105">
        <f>COUNTIF(K5:Q5,"&gt;0")</f>
        <v>4</v>
      </c>
      <c r="J5" s="233">
        <v>18.75</v>
      </c>
      <c r="K5" s="233">
        <v>0</v>
      </c>
      <c r="L5" s="233">
        <v>52.5</v>
      </c>
      <c r="M5" s="231">
        <v>27.5</v>
      </c>
      <c r="N5" s="127">
        <v>0</v>
      </c>
      <c r="O5" s="196">
        <v>0</v>
      </c>
      <c r="P5" s="209">
        <v>22.5</v>
      </c>
      <c r="Q5" s="195">
        <v>16.312999999999999</v>
      </c>
      <c r="R5" s="179" t="s">
        <v>593</v>
      </c>
    </row>
    <row r="6" spans="1:18" x14ac:dyDescent="0.25">
      <c r="A6" s="38">
        <f>IF(H6=H5,A5,ROW(A6)-1)</f>
        <v>5</v>
      </c>
      <c r="B6" s="185">
        <v>4</v>
      </c>
      <c r="C6" s="74">
        <f>IF(G6&gt;0,IF(B6=0,20-A6,B6-A6),0)</f>
        <v>-1</v>
      </c>
      <c r="D6" s="82" t="s">
        <v>623</v>
      </c>
      <c r="E6" s="83" t="s">
        <v>625</v>
      </c>
      <c r="F6" s="84" t="s">
        <v>581</v>
      </c>
      <c r="G6" s="10">
        <f>SUM(K6:Q6)</f>
        <v>112.875</v>
      </c>
      <c r="H6" s="225">
        <f>AVERAGE(LARGE(K6:Q6,1),LARGE(K6:Q6,2),LARGE(K6:Q6,3),LARGE(K6:Q6,4))</f>
        <v>28.21875</v>
      </c>
      <c r="I6" s="105">
        <f>COUNTIF(K6:Q6,"&gt;0")</f>
        <v>4</v>
      </c>
      <c r="J6" s="233">
        <v>0</v>
      </c>
      <c r="K6" s="233">
        <v>0</v>
      </c>
      <c r="L6" s="233">
        <v>33.75</v>
      </c>
      <c r="M6" s="231">
        <v>0</v>
      </c>
      <c r="N6" s="127">
        <v>0</v>
      </c>
      <c r="O6" s="196">
        <v>9.75</v>
      </c>
      <c r="P6" s="209">
        <v>18.75</v>
      </c>
      <c r="Q6" s="195">
        <v>50.625</v>
      </c>
      <c r="R6" s="142" t="s">
        <v>593</v>
      </c>
    </row>
    <row r="7" spans="1:18" x14ac:dyDescent="0.25">
      <c r="A7" s="38">
        <f>IF(H7=H6,A6,ROW(A7)-1)</f>
        <v>6</v>
      </c>
      <c r="B7" s="185">
        <v>5</v>
      </c>
      <c r="C7" s="74">
        <f>IF(G7&gt;0,IF(B7=0,20-A7,B7-A7),0)</f>
        <v>-1</v>
      </c>
      <c r="D7" s="90" t="s">
        <v>630</v>
      </c>
      <c r="E7" s="91" t="s">
        <v>631</v>
      </c>
      <c r="F7" s="91" t="s">
        <v>582</v>
      </c>
      <c r="G7" s="10">
        <f>SUM(K7:Q7)</f>
        <v>146.81299999999999</v>
      </c>
      <c r="H7" s="225">
        <f>AVERAGE(LARGE(K7:Q7,1),LARGE(K7:Q7,2),LARGE(K7:Q7,3),LARGE(K7:Q7,4))</f>
        <v>28.203250000000001</v>
      </c>
      <c r="I7" s="105">
        <f>COUNTIF(K7:Q7,"&gt;0")</f>
        <v>6</v>
      </c>
      <c r="J7" s="233">
        <v>27.5</v>
      </c>
      <c r="K7" s="233">
        <v>27.5</v>
      </c>
      <c r="L7" s="233">
        <v>26.25</v>
      </c>
      <c r="M7" s="231">
        <v>0</v>
      </c>
      <c r="N7" s="127">
        <v>22.5</v>
      </c>
      <c r="O7" s="196">
        <v>16.5</v>
      </c>
      <c r="P7" s="209">
        <v>17.5</v>
      </c>
      <c r="Q7" s="195">
        <v>36.563000000000002</v>
      </c>
      <c r="R7" s="142" t="s">
        <v>593</v>
      </c>
    </row>
    <row r="8" spans="1:18" x14ac:dyDescent="0.25">
      <c r="A8" s="38">
        <f>IF(H8=H7,A7,ROW(A8)-1)</f>
        <v>7</v>
      </c>
      <c r="B8" s="185">
        <v>7</v>
      </c>
      <c r="C8" s="74">
        <f>IF(G8&gt;0,IF(B8=0,20-A8,B8-A8),0)</f>
        <v>0</v>
      </c>
      <c r="D8" s="41" t="s">
        <v>486</v>
      </c>
      <c r="E8" s="61" t="s">
        <v>3</v>
      </c>
      <c r="F8" s="84" t="s">
        <v>578</v>
      </c>
      <c r="G8" s="10">
        <f>SUM(K8:Q8)</f>
        <v>123.188</v>
      </c>
      <c r="H8" s="225">
        <f>AVERAGE(LARGE(K8:Q8,1),LARGE(K8:Q8,2),LARGE(K8:Q8,3),LARGE(K8:Q8,4))</f>
        <v>27.422000000000001</v>
      </c>
      <c r="I8" s="105">
        <f>COUNTIF(K8:Q8,"&gt;0")</f>
        <v>5</v>
      </c>
      <c r="J8" s="233">
        <v>0</v>
      </c>
      <c r="K8" s="233">
        <v>0</v>
      </c>
      <c r="L8" s="233">
        <v>22.5</v>
      </c>
      <c r="M8" s="231">
        <v>17.5</v>
      </c>
      <c r="N8" s="127">
        <v>27.5</v>
      </c>
      <c r="O8" s="196">
        <v>13.5</v>
      </c>
      <c r="P8" s="209">
        <v>0</v>
      </c>
      <c r="Q8" s="195">
        <v>42.188000000000002</v>
      </c>
      <c r="R8" s="142" t="s">
        <v>593</v>
      </c>
    </row>
    <row r="9" spans="1:18" x14ac:dyDescent="0.25">
      <c r="A9" s="38">
        <f>IF(H9=H8,A8,ROW(A9)-1)</f>
        <v>8</v>
      </c>
      <c r="B9" s="185">
        <v>8</v>
      </c>
      <c r="C9" s="74">
        <f>IF(G9&gt;0,IF(B9=0,20-A9,B9-A9),0)</f>
        <v>0</v>
      </c>
      <c r="D9" s="90" t="s">
        <v>93</v>
      </c>
      <c r="E9" s="84" t="s">
        <v>572</v>
      </c>
      <c r="F9" s="84" t="s">
        <v>582</v>
      </c>
      <c r="G9" s="10">
        <f>SUM(K9:Q9)</f>
        <v>85.625</v>
      </c>
      <c r="H9" s="225">
        <f>AVERAGE(LARGE(K9:Q9,1),LARGE(K9:Q9,2),LARGE(K9:Q9,3),LARGE(K9:Q9,4))</f>
        <v>21.40625</v>
      </c>
      <c r="I9" s="105">
        <f>COUNTIF(K9:Q9,"&gt;0")</f>
        <v>4</v>
      </c>
      <c r="J9" s="233">
        <v>17.5</v>
      </c>
      <c r="K9" s="233">
        <v>0</v>
      </c>
      <c r="L9" s="233">
        <v>0</v>
      </c>
      <c r="M9" s="231">
        <v>18.75</v>
      </c>
      <c r="N9" s="127">
        <v>0</v>
      </c>
      <c r="O9" s="196">
        <v>11.25</v>
      </c>
      <c r="P9" s="209">
        <v>16.25</v>
      </c>
      <c r="Q9" s="195">
        <v>39.375</v>
      </c>
      <c r="R9" s="142" t="s">
        <v>593</v>
      </c>
    </row>
    <row r="10" spans="1:18" x14ac:dyDescent="0.25">
      <c r="A10" s="38">
        <f>IF(H10=H9,A9,ROW(A10)-1)</f>
        <v>9</v>
      </c>
      <c r="B10" s="185">
        <v>9</v>
      </c>
      <c r="C10" s="74">
        <f>IF(G10&gt;0,IF(B10=0,20-A10,B10-A10),0)</f>
        <v>0</v>
      </c>
      <c r="D10" s="250" t="s">
        <v>709</v>
      </c>
      <c r="E10" s="251" t="s">
        <v>710</v>
      </c>
      <c r="F10" s="251" t="s">
        <v>284</v>
      </c>
      <c r="G10" s="10">
        <f>SUM(K10:Q10)</f>
        <v>75</v>
      </c>
      <c r="H10" s="225">
        <f>AVERAGE(LARGE(K10:Q10,1),LARGE(K10:Q10,2),LARGE(K10:Q10,3),LARGE(K10:Q10,4))</f>
        <v>18.75</v>
      </c>
      <c r="I10" s="105">
        <f>COUNTIF(K10:Q10,"&gt;0")</f>
        <v>1</v>
      </c>
      <c r="J10" s="233">
        <v>0</v>
      </c>
      <c r="K10" s="233">
        <v>0</v>
      </c>
      <c r="L10" s="233">
        <v>75</v>
      </c>
      <c r="M10" s="231">
        <v>0</v>
      </c>
      <c r="N10" s="127">
        <v>0</v>
      </c>
      <c r="O10" s="196">
        <v>0</v>
      </c>
      <c r="P10" s="209">
        <v>0</v>
      </c>
      <c r="Q10" s="195">
        <v>0</v>
      </c>
      <c r="R10" s="142" t="s">
        <v>593</v>
      </c>
    </row>
    <row r="11" spans="1:18" x14ac:dyDescent="0.25">
      <c r="A11" s="38">
        <f>IF(H11=H10,A10,ROW(A11)-1)</f>
        <v>10</v>
      </c>
      <c r="B11" s="185">
        <v>14</v>
      </c>
      <c r="C11" s="74">
        <f>IF(G11&gt;0,IF(B11=0,20-A11,B11-A11),0)</f>
        <v>4</v>
      </c>
      <c r="D11" s="90" t="s">
        <v>377</v>
      </c>
      <c r="E11" s="84" t="s">
        <v>566</v>
      </c>
      <c r="F11" s="130" t="s">
        <v>584</v>
      </c>
      <c r="G11" s="10">
        <f>SUM(K11:Q11)</f>
        <v>53</v>
      </c>
      <c r="H11" s="225">
        <f>AVERAGE(LARGE(K11:Q11,1),LARGE(K11:Q11,2),LARGE(K11:Q11,3),LARGE(K11:Q11,4))</f>
        <v>13.25</v>
      </c>
      <c r="I11" s="105">
        <f>COUNTIF(K11:Q11,"&gt;0")</f>
        <v>3</v>
      </c>
      <c r="J11" s="233">
        <v>16.25</v>
      </c>
      <c r="K11" s="233">
        <v>22.5</v>
      </c>
      <c r="L11" s="233">
        <v>14.25</v>
      </c>
      <c r="M11" s="231">
        <v>16.25</v>
      </c>
      <c r="N11" s="127">
        <v>0</v>
      </c>
      <c r="O11" s="196">
        <v>0</v>
      </c>
      <c r="P11" s="209">
        <v>0</v>
      </c>
      <c r="Q11" s="195">
        <v>0</v>
      </c>
      <c r="R11" s="142" t="s">
        <v>593</v>
      </c>
    </row>
    <row r="12" spans="1:18" x14ac:dyDescent="0.25">
      <c r="A12" s="38">
        <f>IF(H12=H11,A11,ROW(A12)-1)</f>
        <v>11</v>
      </c>
      <c r="B12" s="185">
        <v>12</v>
      </c>
      <c r="C12" s="74">
        <f>IF(G12&gt;0,IF(B12=0,20-A12,B12-A12),0)</f>
        <v>1</v>
      </c>
      <c r="D12" s="90" t="s">
        <v>591</v>
      </c>
      <c r="E12" s="91" t="s">
        <v>454</v>
      </c>
      <c r="F12" s="91" t="s">
        <v>582</v>
      </c>
      <c r="G12" s="10">
        <f>SUM(K12:Q12)</f>
        <v>39.625</v>
      </c>
      <c r="H12" s="225">
        <f>AVERAGE(LARGE(K12:Q12,1),LARGE(K12:Q12,2),LARGE(K12:Q12,3),LARGE(K12:Q12,4))</f>
        <v>9.90625</v>
      </c>
      <c r="I12" s="105">
        <f>COUNTIF(K12:Q12,"&gt;0")</f>
        <v>3</v>
      </c>
      <c r="J12" s="233">
        <v>0</v>
      </c>
      <c r="K12" s="233">
        <v>17.5</v>
      </c>
      <c r="L12" s="233">
        <v>13.125</v>
      </c>
      <c r="M12" s="231">
        <v>0</v>
      </c>
      <c r="N12" s="127">
        <v>0</v>
      </c>
      <c r="O12" s="196">
        <v>9</v>
      </c>
      <c r="P12" s="209">
        <v>0</v>
      </c>
      <c r="Q12" s="195">
        <v>0</v>
      </c>
      <c r="R12" s="142" t="s">
        <v>593</v>
      </c>
    </row>
    <row r="13" spans="1:18" x14ac:dyDescent="0.25">
      <c r="A13" s="38">
        <f>IF(H13=H12,A12,ROW(A13)-1)</f>
        <v>12</v>
      </c>
      <c r="B13" s="185">
        <v>13</v>
      </c>
      <c r="C13" s="74">
        <f>IF(G13&gt;0,IF(B13=0,20-A13,B13-A13),0)</f>
        <v>1</v>
      </c>
      <c r="D13" s="82" t="s">
        <v>446</v>
      </c>
      <c r="E13" s="83" t="s">
        <v>447</v>
      </c>
      <c r="F13" s="84" t="s">
        <v>581</v>
      </c>
      <c r="G13" s="10">
        <f>SUM(K13:Q13)</f>
        <v>33.75</v>
      </c>
      <c r="H13" s="225">
        <f>AVERAGE(LARGE(K13:Q13,1),LARGE(K13:Q13,2),LARGE(K13:Q13,3),LARGE(K13:Q13,4))</f>
        <v>8.4375</v>
      </c>
      <c r="I13" s="105">
        <f>COUNTIF(K13:Q13,"&gt;0")</f>
        <v>1</v>
      </c>
      <c r="J13" s="233">
        <v>0</v>
      </c>
      <c r="K13" s="233">
        <v>0</v>
      </c>
      <c r="L13" s="233">
        <v>0</v>
      </c>
      <c r="M13" s="231">
        <v>0</v>
      </c>
      <c r="N13" s="127">
        <v>0</v>
      </c>
      <c r="O13" s="196">
        <v>0</v>
      </c>
      <c r="P13" s="209">
        <v>0</v>
      </c>
      <c r="Q13" s="195">
        <v>33.75</v>
      </c>
      <c r="R13" s="142" t="s">
        <v>593</v>
      </c>
    </row>
    <row r="14" spans="1:18" x14ac:dyDescent="0.25">
      <c r="A14" s="38">
        <f>IF(H14=H13,A13,ROW(A14)-1)</f>
        <v>13</v>
      </c>
      <c r="B14" s="185">
        <v>15</v>
      </c>
      <c r="C14" s="74">
        <f>IF(G14&gt;0,IF(B14=0,20-A14,B14-A14),0)</f>
        <v>2</v>
      </c>
      <c r="D14" s="82" t="s">
        <v>295</v>
      </c>
      <c r="E14" s="159" t="s">
        <v>296</v>
      </c>
      <c r="F14" s="84" t="s">
        <v>581</v>
      </c>
      <c r="G14" s="10">
        <f>SUM(K14:Q14)</f>
        <v>28.125</v>
      </c>
      <c r="H14" s="225">
        <f>AVERAGE(LARGE(K14:Q14,1),LARGE(K14:Q14,2),LARGE(K14:Q14,3),LARGE(K14:Q14,4))</f>
        <v>7.03125</v>
      </c>
      <c r="I14" s="105">
        <f>COUNTIF(K14:Q14,"&gt;0")</f>
        <v>1</v>
      </c>
      <c r="J14" s="233">
        <v>0</v>
      </c>
      <c r="K14" s="233">
        <v>0</v>
      </c>
      <c r="L14" s="233">
        <v>0</v>
      </c>
      <c r="M14" s="231">
        <v>0</v>
      </c>
      <c r="N14" s="127">
        <v>0</v>
      </c>
      <c r="O14" s="196">
        <v>0</v>
      </c>
      <c r="P14" s="209">
        <v>0</v>
      </c>
      <c r="Q14" s="195">
        <v>28.125</v>
      </c>
      <c r="R14" s="142" t="s">
        <v>593</v>
      </c>
    </row>
    <row r="15" spans="1:18" x14ac:dyDescent="0.25">
      <c r="A15" s="38">
        <f>IF(H15=H14,A14,ROW(A15)-1)</f>
        <v>13</v>
      </c>
      <c r="B15" s="185">
        <v>10</v>
      </c>
      <c r="C15" s="74">
        <f>IF(G15&gt;0,IF(B15=0,20-A15,B15-A15),0)</f>
        <v>-3</v>
      </c>
      <c r="D15" s="82" t="s">
        <v>621</v>
      </c>
      <c r="E15" s="83" t="s">
        <v>683</v>
      </c>
      <c r="F15" s="84" t="s">
        <v>581</v>
      </c>
      <c r="G15" s="10">
        <f>SUM(K15:Q15)</f>
        <v>28.125</v>
      </c>
      <c r="H15" s="225">
        <f>AVERAGE(LARGE(K15:Q15,1),LARGE(K15:Q15,2),LARGE(K15:Q15,3),LARGE(K15:Q15,4))</f>
        <v>7.03125</v>
      </c>
      <c r="I15" s="105">
        <f>COUNTIF(K15:Q15,"&gt;0")</f>
        <v>2</v>
      </c>
      <c r="J15" s="233">
        <v>0</v>
      </c>
      <c r="K15" s="233">
        <v>0</v>
      </c>
      <c r="L15" s="233">
        <v>17.625</v>
      </c>
      <c r="M15" s="231">
        <v>0</v>
      </c>
      <c r="N15" s="127">
        <v>0</v>
      </c>
      <c r="O15" s="196">
        <v>10.5</v>
      </c>
      <c r="P15" s="209">
        <v>0</v>
      </c>
      <c r="Q15" s="195">
        <v>0</v>
      </c>
      <c r="R15" s="142" t="s">
        <v>593</v>
      </c>
    </row>
    <row r="16" spans="1:18" x14ac:dyDescent="0.25">
      <c r="A16" s="38">
        <f>IF(H16=H15,A15,ROW(A16)-1)</f>
        <v>15</v>
      </c>
      <c r="B16" s="185">
        <v>16</v>
      </c>
      <c r="C16" s="74">
        <f>IF(G16&gt;0,IF(B16=0,20-A16,B16-A16),0)</f>
        <v>1</v>
      </c>
      <c r="D16" s="82" t="s">
        <v>297</v>
      </c>
      <c r="E16" s="159" t="s">
        <v>9</v>
      </c>
      <c r="F16" s="84" t="s">
        <v>581</v>
      </c>
      <c r="G16" s="10">
        <f>SUM(K16:Q16)</f>
        <v>26.437999999999999</v>
      </c>
      <c r="H16" s="225">
        <f>AVERAGE(LARGE(K16:Q16,1),LARGE(K16:Q16,2),LARGE(K16:Q16,3),LARGE(K16:Q16,4))</f>
        <v>6.6094999999999997</v>
      </c>
      <c r="I16" s="105">
        <f>COUNTIF(K16:Q16,"&gt;0")</f>
        <v>1</v>
      </c>
      <c r="J16" s="233">
        <v>0</v>
      </c>
      <c r="K16" s="233">
        <v>0</v>
      </c>
      <c r="L16" s="233">
        <v>0</v>
      </c>
      <c r="M16" s="231">
        <v>0</v>
      </c>
      <c r="N16" s="127">
        <v>0</v>
      </c>
      <c r="O16" s="196">
        <v>0</v>
      </c>
      <c r="P16" s="209">
        <v>0</v>
      </c>
      <c r="Q16" s="195">
        <v>26.437999999999999</v>
      </c>
      <c r="R16" s="142" t="s">
        <v>593</v>
      </c>
    </row>
    <row r="17" spans="1:18" x14ac:dyDescent="0.25">
      <c r="A17" s="38">
        <f>IF(H17=H16,A16,ROW(A17)-1)</f>
        <v>16</v>
      </c>
      <c r="B17" s="185">
        <v>17</v>
      </c>
      <c r="C17" s="74">
        <f>IF(G17&gt;0,IF(B17=0,20-A17,B17-A17),0)</f>
        <v>1</v>
      </c>
      <c r="D17" s="90" t="s">
        <v>570</v>
      </c>
      <c r="E17" s="84" t="s">
        <v>571</v>
      </c>
      <c r="F17" s="84" t="s">
        <v>581</v>
      </c>
      <c r="G17" s="10">
        <f>SUM(K17:Q17)</f>
        <v>24.75</v>
      </c>
      <c r="H17" s="225">
        <f>AVERAGE(LARGE(K17:Q17,1),LARGE(K17:Q17,2),LARGE(K17:Q17,3),LARGE(K17:Q17,4))</f>
        <v>6.1875</v>
      </c>
      <c r="I17" s="105">
        <f>COUNTIF(K17:Q17,"&gt;0")</f>
        <v>1</v>
      </c>
      <c r="J17" s="233">
        <v>0</v>
      </c>
      <c r="K17" s="233">
        <v>0</v>
      </c>
      <c r="L17" s="233">
        <v>0</v>
      </c>
      <c r="M17" s="231">
        <v>0</v>
      </c>
      <c r="N17" s="127">
        <v>0</v>
      </c>
      <c r="O17" s="196">
        <v>0</v>
      </c>
      <c r="P17" s="209">
        <v>0</v>
      </c>
      <c r="Q17" s="195">
        <v>24.75</v>
      </c>
      <c r="R17" s="142" t="s">
        <v>593</v>
      </c>
    </row>
    <row r="18" spans="1:18" x14ac:dyDescent="0.25">
      <c r="A18" s="38">
        <f>IF(H18=H17,A17,ROW(A18)-1)</f>
        <v>17</v>
      </c>
      <c r="B18" s="185">
        <v>18</v>
      </c>
      <c r="C18" s="74">
        <f>IF(G18&gt;0,IF(B18=0,20-A18,B18-A18),0)</f>
        <v>1</v>
      </c>
      <c r="D18" s="82" t="s">
        <v>465</v>
      </c>
      <c r="E18" s="83" t="s">
        <v>466</v>
      </c>
      <c r="F18" s="121" t="s">
        <v>581</v>
      </c>
      <c r="G18" s="10">
        <f>SUM(K18:Q18)</f>
        <v>23.062999999999999</v>
      </c>
      <c r="H18" s="225">
        <f>AVERAGE(LARGE(K18:Q18,1),LARGE(K18:Q18,2),LARGE(K18:Q18,3),LARGE(K18:Q18,4))</f>
        <v>5.7657499999999997</v>
      </c>
      <c r="I18" s="105">
        <f>COUNTIF(K18:Q18,"&gt;0")</f>
        <v>1</v>
      </c>
      <c r="J18" s="233">
        <v>0</v>
      </c>
      <c r="K18" s="233">
        <v>0</v>
      </c>
      <c r="L18" s="233">
        <v>0</v>
      </c>
      <c r="M18" s="231">
        <v>0</v>
      </c>
      <c r="N18" s="127">
        <v>0</v>
      </c>
      <c r="O18" s="196">
        <v>0</v>
      </c>
      <c r="P18" s="209">
        <v>0</v>
      </c>
      <c r="Q18" s="195">
        <v>23.062999999999999</v>
      </c>
      <c r="R18" s="142" t="s">
        <v>593</v>
      </c>
    </row>
    <row r="19" spans="1:18" x14ac:dyDescent="0.25">
      <c r="A19" s="38">
        <f>IF(H19=H18,A18,ROW(A19)-1)</f>
        <v>18</v>
      </c>
      <c r="B19" s="185">
        <v>19</v>
      </c>
      <c r="C19" s="74">
        <f>IF(G19&gt;0,IF(B19=0,20-A19,B19-A19),0)</f>
        <v>1</v>
      </c>
      <c r="D19" s="82" t="s">
        <v>449</v>
      </c>
      <c r="E19" s="83" t="s">
        <v>450</v>
      </c>
      <c r="F19" s="98" t="s">
        <v>581</v>
      </c>
      <c r="G19" s="10">
        <f>SUM(K19:Q19)</f>
        <v>21.375</v>
      </c>
      <c r="H19" s="225">
        <f>AVERAGE(LARGE(K19:Q19,1),LARGE(K19:Q19,2),LARGE(K19:Q19,3),LARGE(K19:Q19,4))</f>
        <v>5.34375</v>
      </c>
      <c r="I19" s="105">
        <f>COUNTIF(K19:Q19,"&gt;0")</f>
        <v>1</v>
      </c>
      <c r="J19" s="233">
        <v>0</v>
      </c>
      <c r="K19" s="233">
        <v>0</v>
      </c>
      <c r="L19" s="233">
        <v>0</v>
      </c>
      <c r="M19" s="231">
        <v>0</v>
      </c>
      <c r="N19" s="127">
        <v>0</v>
      </c>
      <c r="O19" s="196">
        <v>0</v>
      </c>
      <c r="P19" s="209">
        <v>0</v>
      </c>
      <c r="Q19" s="195">
        <v>21.375</v>
      </c>
      <c r="R19" s="142" t="s">
        <v>593</v>
      </c>
    </row>
    <row r="20" spans="1:18" x14ac:dyDescent="0.25">
      <c r="A20" s="38">
        <f>IF(H20=H19,A19,ROW(A20)-1)</f>
        <v>19</v>
      </c>
      <c r="B20" s="185">
        <v>20</v>
      </c>
      <c r="C20" s="74">
        <f>IF(G20&gt;0,IF(B20=0,20-A20,B20-A20),0)</f>
        <v>1</v>
      </c>
      <c r="D20" s="82" t="s">
        <v>233</v>
      </c>
      <c r="E20" s="84" t="s">
        <v>650</v>
      </c>
      <c r="F20" s="84" t="s">
        <v>581</v>
      </c>
      <c r="G20" s="10">
        <f>SUM(K20:Q20)</f>
        <v>19.687999999999999</v>
      </c>
      <c r="H20" s="225">
        <f>AVERAGE(LARGE(K20:Q20,1),LARGE(K20:Q20,2),LARGE(K20:Q20,3),LARGE(K20:Q20,4))</f>
        <v>4.9219999999999997</v>
      </c>
      <c r="I20" s="105">
        <f>COUNTIF(K20:Q20,"&gt;0")</f>
        <v>1</v>
      </c>
      <c r="J20" s="233">
        <v>0</v>
      </c>
      <c r="K20" s="233">
        <v>0</v>
      </c>
      <c r="L20" s="233">
        <v>0</v>
      </c>
      <c r="M20" s="231">
        <v>0</v>
      </c>
      <c r="N20" s="127">
        <v>0</v>
      </c>
      <c r="O20" s="196">
        <v>0</v>
      </c>
      <c r="P20" s="209">
        <v>0</v>
      </c>
      <c r="Q20" s="195">
        <v>19.687999999999999</v>
      </c>
      <c r="R20" s="142" t="s">
        <v>593</v>
      </c>
    </row>
    <row r="21" spans="1:18" x14ac:dyDescent="0.25">
      <c r="A21" s="38">
        <f>IF(H21=H20,A20,ROW(A21)-1)</f>
        <v>20</v>
      </c>
      <c r="B21" s="185">
        <v>21</v>
      </c>
      <c r="C21" s="74">
        <f>IF(G21&gt;0,IF(B21=0,20-A21,B21-A21),0)</f>
        <v>1</v>
      </c>
      <c r="D21" s="250" t="s">
        <v>706</v>
      </c>
      <c r="E21" s="251" t="s">
        <v>711</v>
      </c>
      <c r="F21" s="251" t="s">
        <v>439</v>
      </c>
      <c r="G21" s="10">
        <f>SUM(K21:Q21)</f>
        <v>18.75</v>
      </c>
      <c r="H21" s="225">
        <f>AVERAGE(LARGE(K21:Q21,1),LARGE(K21:Q21,2),LARGE(K21:Q21,3),LARGE(K21:Q21,4))</f>
        <v>4.6875</v>
      </c>
      <c r="I21" s="105">
        <f>COUNTIF(K21:Q21,"&gt;0")</f>
        <v>1</v>
      </c>
      <c r="J21" s="233">
        <v>0</v>
      </c>
      <c r="K21" s="233">
        <v>0</v>
      </c>
      <c r="L21" s="233">
        <v>18.75</v>
      </c>
      <c r="M21" s="231">
        <v>0</v>
      </c>
      <c r="N21" s="127">
        <v>0</v>
      </c>
      <c r="O21" s="196">
        <v>0</v>
      </c>
      <c r="P21" s="209">
        <v>0</v>
      </c>
      <c r="Q21" s="195">
        <v>0</v>
      </c>
      <c r="R21" s="142" t="s">
        <v>593</v>
      </c>
    </row>
    <row r="22" spans="1:18" x14ac:dyDescent="0.25">
      <c r="A22" s="38">
        <f>IF(H22=H21,A21,ROW(A22)-1)</f>
        <v>21</v>
      </c>
      <c r="B22" s="185">
        <v>11</v>
      </c>
      <c r="C22" s="74">
        <f>IF(G22&gt;0,IF(B22=0,20-A22,B22-A22),0)</f>
        <v>-10</v>
      </c>
      <c r="D22" s="82" t="s">
        <v>446</v>
      </c>
      <c r="E22" s="83" t="s">
        <v>1</v>
      </c>
      <c r="F22" s="121" t="s">
        <v>581</v>
      </c>
      <c r="G22" s="10">
        <f>SUM(K22:Q22)</f>
        <v>18</v>
      </c>
      <c r="H22" s="225">
        <f>AVERAGE(LARGE(K22:Q22,1),LARGE(K22:Q22,2),LARGE(K22:Q22,3),LARGE(K22:Q22,4))</f>
        <v>4.5</v>
      </c>
      <c r="I22" s="105">
        <f>COUNTIF(K22:Q22,"&gt;0")</f>
        <v>1</v>
      </c>
      <c r="J22" s="233">
        <v>0</v>
      </c>
      <c r="K22" s="233">
        <v>0</v>
      </c>
      <c r="L22" s="233">
        <v>0</v>
      </c>
      <c r="M22" s="231">
        <v>0</v>
      </c>
      <c r="N22" s="127">
        <v>0</v>
      </c>
      <c r="O22" s="196">
        <v>0</v>
      </c>
      <c r="P22" s="209">
        <v>0</v>
      </c>
      <c r="Q22" s="195">
        <v>18</v>
      </c>
      <c r="R22" s="142" t="s">
        <v>593</v>
      </c>
    </row>
    <row r="23" spans="1:18" x14ac:dyDescent="0.25">
      <c r="A23" s="38">
        <f>IF(H23=H22,A22,ROW(A23)-1)</f>
        <v>22</v>
      </c>
      <c r="B23" s="185">
        <v>22</v>
      </c>
      <c r="C23" s="74">
        <f>IF(G23&gt;0,IF(B23=0,20-A23,B23-A23),0)</f>
        <v>0</v>
      </c>
      <c r="D23" s="41" t="s">
        <v>591</v>
      </c>
      <c r="E23" s="141" t="s">
        <v>319</v>
      </c>
      <c r="F23" s="84" t="s">
        <v>582</v>
      </c>
      <c r="G23" s="10">
        <f>SUM(K23:Q23)</f>
        <v>16.5</v>
      </c>
      <c r="H23" s="225">
        <f>AVERAGE(LARGE(K23:Q23,1),LARGE(K23:Q23,2),LARGE(K23:Q23,3),LARGE(K23:Q23,4))</f>
        <v>4.125</v>
      </c>
      <c r="I23" s="105">
        <f>COUNTIF(K23:Q23,"&gt;0")</f>
        <v>1</v>
      </c>
      <c r="J23" s="233">
        <v>0</v>
      </c>
      <c r="K23" s="233">
        <v>0</v>
      </c>
      <c r="L23" s="233">
        <v>16.5</v>
      </c>
      <c r="M23" s="231">
        <v>0</v>
      </c>
      <c r="N23" s="127">
        <v>0</v>
      </c>
      <c r="O23" s="196">
        <v>0</v>
      </c>
      <c r="P23" s="209">
        <v>0</v>
      </c>
      <c r="Q23" s="195">
        <v>0</v>
      </c>
      <c r="R23" s="142" t="s">
        <v>593</v>
      </c>
    </row>
    <row r="24" spans="1:18" x14ac:dyDescent="0.25">
      <c r="A24" s="38">
        <f>IF(H24=H23,A23,ROW(A24)-1)</f>
        <v>23</v>
      </c>
      <c r="B24" s="185">
        <v>23</v>
      </c>
      <c r="C24" s="74">
        <f>IF(G24&gt;0,IF(B24=0,20-A24,B24-A24),0)</f>
        <v>0</v>
      </c>
      <c r="D24" s="82" t="s">
        <v>623</v>
      </c>
      <c r="E24" s="83" t="s">
        <v>624</v>
      </c>
      <c r="F24" s="98" t="s">
        <v>581</v>
      </c>
      <c r="G24" s="10">
        <f>SUM(K24:Q24)</f>
        <v>15.375</v>
      </c>
      <c r="H24" s="225">
        <f>AVERAGE(LARGE(K24:Q24,1),LARGE(K24:Q24,2),LARGE(K24:Q24,3),LARGE(K24:Q24,4))</f>
        <v>3.84375</v>
      </c>
      <c r="I24" s="105">
        <f>COUNTIF(K24:Q24,"&gt;0")</f>
        <v>1</v>
      </c>
      <c r="J24" s="233">
        <v>0</v>
      </c>
      <c r="K24" s="233">
        <v>0</v>
      </c>
      <c r="L24" s="233">
        <v>15.375</v>
      </c>
      <c r="M24" s="231">
        <v>0</v>
      </c>
      <c r="N24" s="127">
        <v>0</v>
      </c>
      <c r="O24" s="196">
        <v>0</v>
      </c>
      <c r="P24" s="209">
        <v>0</v>
      </c>
      <c r="Q24" s="195">
        <v>0</v>
      </c>
      <c r="R24" s="142" t="s">
        <v>593</v>
      </c>
    </row>
    <row r="25" spans="1:18" x14ac:dyDescent="0.25">
      <c r="A25" s="38">
        <f>IF(H25=H24,A24,ROW(A25)-1)</f>
        <v>24</v>
      </c>
      <c r="B25" s="185">
        <v>24</v>
      </c>
      <c r="C25" s="74">
        <f>IF(G25&gt;0,IF(B25=0,20-A25,B25-A25),0)</f>
        <v>0</v>
      </c>
      <c r="D25" s="82" t="s">
        <v>679</v>
      </c>
      <c r="E25" s="83" t="s">
        <v>680</v>
      </c>
      <c r="F25" s="84" t="s">
        <v>582</v>
      </c>
      <c r="G25" s="10">
        <f>SUM(K25:Q25)</f>
        <v>15</v>
      </c>
      <c r="H25" s="225">
        <f>AVERAGE(LARGE(K25:Q25,1),LARGE(K25:Q25,2),LARGE(K25:Q25,3),LARGE(K25:Q25,4))</f>
        <v>3.75</v>
      </c>
      <c r="I25" s="105">
        <f>COUNTIF(K25:Q25,"&gt;0")</f>
        <v>1</v>
      </c>
      <c r="J25" s="233">
        <v>15</v>
      </c>
      <c r="K25" s="233">
        <v>0</v>
      </c>
      <c r="L25" s="233">
        <v>0</v>
      </c>
      <c r="M25" s="231">
        <v>15</v>
      </c>
      <c r="N25" s="127">
        <v>0</v>
      </c>
      <c r="O25" s="196"/>
      <c r="P25" s="209"/>
      <c r="Q25" s="195">
        <v>0</v>
      </c>
      <c r="R25" s="142" t="s">
        <v>593</v>
      </c>
    </row>
    <row r="26" spans="1:18" x14ac:dyDescent="0.25">
      <c r="A26" s="38">
        <f>IF(H26=H25,A25,ROW(A26)-1)</f>
        <v>25</v>
      </c>
      <c r="B26" s="185">
        <v>0</v>
      </c>
      <c r="C26" s="74">
        <f>IF(G26&gt;0,IF(B26=0,20-A26,B26-A26),0)</f>
        <v>-5</v>
      </c>
      <c r="D26" s="82" t="s">
        <v>656</v>
      </c>
      <c r="E26" s="84" t="s">
        <v>657</v>
      </c>
      <c r="F26" s="84" t="s">
        <v>584</v>
      </c>
      <c r="G26" s="10">
        <f>SUM(K26:Q26)</f>
        <v>12.5</v>
      </c>
      <c r="H26" s="225">
        <f>AVERAGE(LARGE(K26:Q26,1),LARGE(K26:Q26,2),LARGE(K26:Q26,3),LARGE(K26:Q26,4))</f>
        <v>3.125</v>
      </c>
      <c r="I26" s="105">
        <f>COUNTIF(K26:Q26,"&gt;0")</f>
        <v>1</v>
      </c>
      <c r="J26" s="233">
        <v>0</v>
      </c>
      <c r="K26" s="233">
        <v>0</v>
      </c>
      <c r="L26" s="233">
        <v>0</v>
      </c>
      <c r="M26" s="231">
        <v>12.5</v>
      </c>
      <c r="N26" s="127"/>
      <c r="O26" s="196"/>
      <c r="P26" s="209"/>
      <c r="Q26" s="195">
        <v>0</v>
      </c>
      <c r="R26" s="142" t="s">
        <v>593</v>
      </c>
    </row>
    <row r="27" spans="1:18" x14ac:dyDescent="0.25">
      <c r="A27" s="38">
        <f>IF(H27=H26,A26,ROW(A27)-1)</f>
        <v>26</v>
      </c>
      <c r="B27" s="185">
        <v>25</v>
      </c>
      <c r="C27" s="74">
        <f>IF(G27&gt;0,IF(B27=0,20-A27,B27-A27),0)</f>
        <v>-1</v>
      </c>
      <c r="D27" s="250" t="s">
        <v>712</v>
      </c>
      <c r="E27" s="251" t="s">
        <v>713</v>
      </c>
      <c r="F27" s="251" t="s">
        <v>284</v>
      </c>
      <c r="G27" s="10">
        <f>SUM(K27:Q27)</f>
        <v>12</v>
      </c>
      <c r="H27" s="225">
        <f>AVERAGE(LARGE(K27:Q27,1),LARGE(K27:Q27,2),LARGE(K27:Q27,3),LARGE(K27:Q27,4))</f>
        <v>3</v>
      </c>
      <c r="I27" s="105">
        <f>COUNTIF(K27:Q27,"&gt;0")</f>
        <v>1</v>
      </c>
      <c r="J27" s="233">
        <v>0</v>
      </c>
      <c r="K27" s="233">
        <v>0</v>
      </c>
      <c r="L27" s="233">
        <v>12</v>
      </c>
      <c r="M27" s="231">
        <v>0</v>
      </c>
      <c r="N27" s="127">
        <v>0</v>
      </c>
      <c r="O27" s="196">
        <v>0</v>
      </c>
      <c r="P27" s="209">
        <v>0</v>
      </c>
      <c r="Q27" s="195">
        <v>0</v>
      </c>
      <c r="R27" s="142" t="s">
        <v>593</v>
      </c>
    </row>
    <row r="28" spans="1:18" x14ac:dyDescent="0.25">
      <c r="A28" s="38">
        <f>IF(H28=H27,A27,ROW(A28)-1)</f>
        <v>27</v>
      </c>
      <c r="B28" s="185">
        <v>26</v>
      </c>
      <c r="C28" s="74">
        <f>IF(G28&gt;0,IF(B28=0,20-A28,B28-A28),0)</f>
        <v>-1</v>
      </c>
      <c r="D28" s="90" t="s">
        <v>21</v>
      </c>
      <c r="E28" s="140" t="s">
        <v>20</v>
      </c>
      <c r="F28" s="91" t="s">
        <v>584</v>
      </c>
      <c r="G28" s="10">
        <f>SUM(K28:Q28)</f>
        <v>10.875</v>
      </c>
      <c r="H28" s="225">
        <f>AVERAGE(LARGE(K28:Q28,1),LARGE(K28:Q28,2),LARGE(K28:Q28,3),LARGE(K28:Q28,4))</f>
        <v>2.71875</v>
      </c>
      <c r="I28" s="105">
        <f>COUNTIF(K28:Q28,"&gt;0")</f>
        <v>1</v>
      </c>
      <c r="J28" s="233">
        <v>0</v>
      </c>
      <c r="K28" s="233">
        <v>0</v>
      </c>
      <c r="L28" s="233">
        <v>10.875</v>
      </c>
      <c r="M28" s="231">
        <v>0</v>
      </c>
      <c r="N28" s="127">
        <v>0</v>
      </c>
      <c r="O28" s="196">
        <v>0</v>
      </c>
      <c r="P28" s="209">
        <v>0</v>
      </c>
      <c r="Q28" s="195">
        <v>0</v>
      </c>
      <c r="R28" s="142" t="s">
        <v>593</v>
      </c>
    </row>
    <row r="29" spans="1:18" x14ac:dyDescent="0.25">
      <c r="A29" s="38">
        <f>IF(H29=H28,A28,ROW(A29)-1)</f>
        <v>28</v>
      </c>
      <c r="B29" s="185">
        <v>0</v>
      </c>
      <c r="C29" s="74">
        <f>IF(G29&gt;0,IF(B29=0,20-A29,B29-A29),0)</f>
        <v>0</v>
      </c>
      <c r="D29" s="82" t="s">
        <v>626</v>
      </c>
      <c r="E29" s="83" t="s">
        <v>627</v>
      </c>
      <c r="F29" s="84" t="s">
        <v>581</v>
      </c>
      <c r="G29" s="10">
        <f>SUM(K29:Q29)</f>
        <v>0</v>
      </c>
      <c r="H29" s="225">
        <f>AVERAGE(LARGE(K29:Q29,1),LARGE(K29:Q29,2),LARGE(K29:Q29,3),LARGE(K29:Q29,4))</f>
        <v>0</v>
      </c>
      <c r="I29" s="105">
        <f>COUNTIF(K29:Q29,"&gt;0")</f>
        <v>0</v>
      </c>
      <c r="J29" s="233">
        <v>0</v>
      </c>
      <c r="K29" s="233">
        <v>0</v>
      </c>
      <c r="L29" s="233">
        <v>0</v>
      </c>
      <c r="M29" s="231">
        <v>0</v>
      </c>
      <c r="N29" s="127">
        <v>0</v>
      </c>
      <c r="O29" s="196">
        <v>0</v>
      </c>
      <c r="P29" s="209">
        <v>0</v>
      </c>
      <c r="Q29" s="195">
        <v>0</v>
      </c>
      <c r="R29" s="142" t="s">
        <v>593</v>
      </c>
    </row>
    <row r="30" spans="1:18" x14ac:dyDescent="0.25">
      <c r="A30" s="38">
        <f>IF(H30=H29,A29,ROW(A30)-1)</f>
        <v>28</v>
      </c>
      <c r="B30" s="185">
        <v>0</v>
      </c>
      <c r="C30" s="74">
        <f>IF(G30&gt;0,IF(B30=0,20-A30,B30-A30),0)</f>
        <v>0</v>
      </c>
      <c r="D30" s="90" t="s">
        <v>632</v>
      </c>
      <c r="E30" s="84" t="s">
        <v>633</v>
      </c>
      <c r="F30" s="91" t="s">
        <v>582</v>
      </c>
      <c r="G30" s="10">
        <f>SUM(K30:Q30)</f>
        <v>0</v>
      </c>
      <c r="H30" s="225">
        <f>AVERAGE(LARGE(K30:Q30,1),LARGE(K30:Q30,2),LARGE(K30:Q30,3),LARGE(K30:Q30,4))</f>
        <v>0</v>
      </c>
      <c r="I30" s="105">
        <f>COUNTIF(K30:Q30,"&gt;0")</f>
        <v>0</v>
      </c>
      <c r="J30" s="233">
        <v>0</v>
      </c>
      <c r="K30" s="233">
        <v>0</v>
      </c>
      <c r="L30" s="233">
        <v>0</v>
      </c>
      <c r="M30" s="231">
        <v>0</v>
      </c>
      <c r="N30" s="127">
        <v>0</v>
      </c>
      <c r="O30" s="196">
        <v>0</v>
      </c>
      <c r="P30" s="209">
        <v>0</v>
      </c>
      <c r="Q30" s="195">
        <v>0</v>
      </c>
      <c r="R30" s="142" t="s">
        <v>593</v>
      </c>
    </row>
    <row r="31" spans="1:18" x14ac:dyDescent="0.25">
      <c r="A31" s="38">
        <f>IF(H31=H30,A30,ROW(A31)-1)</f>
        <v>28</v>
      </c>
      <c r="B31" s="185">
        <v>0</v>
      </c>
      <c r="C31" s="74">
        <f>IF(G31&gt;0,IF(B31=0,20-A31,B31-A31),0)</f>
        <v>0</v>
      </c>
      <c r="D31" s="90" t="s">
        <v>472</v>
      </c>
      <c r="E31" s="84" t="s">
        <v>473</v>
      </c>
      <c r="F31" s="84" t="s">
        <v>578</v>
      </c>
      <c r="G31" s="10">
        <f>SUM(K31:Q31)</f>
        <v>0</v>
      </c>
      <c r="H31" s="225">
        <f>AVERAGE(LARGE(K31:Q31,1),LARGE(K31:Q31,2),LARGE(K31:Q31,3),LARGE(K31:Q31,4))</f>
        <v>0</v>
      </c>
      <c r="I31" s="105">
        <f>COUNTIF(K31:Q31,"&gt;0")</f>
        <v>0</v>
      </c>
      <c r="J31" s="233">
        <v>0</v>
      </c>
      <c r="K31" s="233">
        <v>0</v>
      </c>
      <c r="L31" s="233">
        <v>0</v>
      </c>
      <c r="M31" s="231">
        <v>0</v>
      </c>
      <c r="N31" s="127">
        <v>0</v>
      </c>
      <c r="O31" s="196">
        <v>0</v>
      </c>
      <c r="P31" s="209">
        <v>0</v>
      </c>
      <c r="Q31" s="195">
        <v>0</v>
      </c>
      <c r="R31" s="142" t="s">
        <v>593</v>
      </c>
    </row>
    <row r="32" spans="1:18" x14ac:dyDescent="0.25">
      <c r="A32" s="38">
        <f>IF(H32=H31,A31,ROW(A32)-1)</f>
        <v>28</v>
      </c>
      <c r="B32" s="185">
        <v>0</v>
      </c>
      <c r="C32" s="74">
        <f>IF(G32&gt;0,IF(B32=0,20-A32,B32-A32),0)</f>
        <v>0</v>
      </c>
      <c r="D32" s="90" t="s">
        <v>678</v>
      </c>
      <c r="E32" s="84" t="s">
        <v>319</v>
      </c>
      <c r="F32" s="84" t="s">
        <v>581</v>
      </c>
      <c r="G32" s="10">
        <f>SUM(K32:Q32)</f>
        <v>0</v>
      </c>
      <c r="H32" s="225">
        <f>AVERAGE(LARGE(K32:Q32,1),LARGE(K32:Q32,2),LARGE(K32:Q32,3),LARGE(K32:Q32,4))</f>
        <v>0</v>
      </c>
      <c r="I32" s="105">
        <f>COUNTIF(K32:Q32,"&gt;0")</f>
        <v>0</v>
      </c>
      <c r="J32" s="233">
        <v>0</v>
      </c>
      <c r="K32" s="233">
        <v>0</v>
      </c>
      <c r="L32" s="233">
        <v>0</v>
      </c>
      <c r="M32" s="231">
        <v>0</v>
      </c>
      <c r="N32" s="127">
        <v>0</v>
      </c>
      <c r="O32" s="196">
        <v>0</v>
      </c>
      <c r="P32" s="209">
        <v>0</v>
      </c>
      <c r="Q32" s="195">
        <v>0</v>
      </c>
      <c r="R32" s="142" t="s">
        <v>593</v>
      </c>
    </row>
    <row r="33" spans="1:18" x14ac:dyDescent="0.25">
      <c r="A33" s="38">
        <f>IF(H33=H32,A32,ROW(A33)-1)</f>
        <v>28</v>
      </c>
      <c r="B33" s="185">
        <v>0</v>
      </c>
      <c r="C33" s="74">
        <f>IF(G33&gt;0,IF(B33=0,20-A33,B33-A33),0)</f>
        <v>0</v>
      </c>
      <c r="D33" s="82" t="s">
        <v>93</v>
      </c>
      <c r="E33" s="84" t="s">
        <v>657</v>
      </c>
      <c r="F33" s="84" t="s">
        <v>581</v>
      </c>
      <c r="G33" s="10">
        <f>SUM(K33:Q33)</f>
        <v>0</v>
      </c>
      <c r="H33" s="225">
        <f>AVERAGE(LARGE(K33:Q33,1),LARGE(K33:Q33,2),LARGE(K33:Q33,3),LARGE(K33:Q33,4))</f>
        <v>0</v>
      </c>
      <c r="I33" s="105">
        <f>COUNTIF(K33:Q33,"&gt;0")</f>
        <v>0</v>
      </c>
      <c r="J33" s="233">
        <v>0</v>
      </c>
      <c r="K33" s="233">
        <v>0</v>
      </c>
      <c r="L33" s="233">
        <v>0</v>
      </c>
      <c r="M33" s="231">
        <v>0</v>
      </c>
      <c r="N33" s="127">
        <v>0</v>
      </c>
      <c r="O33" s="196">
        <v>0</v>
      </c>
      <c r="P33" s="209">
        <v>0</v>
      </c>
      <c r="Q33" s="195">
        <v>0</v>
      </c>
      <c r="R33" s="142" t="s">
        <v>593</v>
      </c>
    </row>
    <row r="34" spans="1:18" x14ac:dyDescent="0.25">
      <c r="A34" s="38">
        <f>IF(H34=H33,A33,ROW(A34)-1)</f>
        <v>28</v>
      </c>
      <c r="B34" s="185">
        <v>0</v>
      </c>
      <c r="C34" s="74">
        <f>IF(G34&gt;0,IF(B34=0,20-A34,B34-A34),0)</f>
        <v>0</v>
      </c>
      <c r="D34" s="82" t="s">
        <v>93</v>
      </c>
      <c r="E34" s="84" t="s">
        <v>625</v>
      </c>
      <c r="F34" s="84" t="s">
        <v>581</v>
      </c>
      <c r="G34" s="10">
        <f>SUM(K34:Q34)</f>
        <v>0</v>
      </c>
      <c r="H34" s="225">
        <f>AVERAGE(LARGE(K34:Q34,1),LARGE(K34:Q34,2),LARGE(K34:Q34,3),LARGE(K34:Q34,4))</f>
        <v>0</v>
      </c>
      <c r="I34" s="105">
        <f>COUNTIF(K34:Q34,"&gt;0")</f>
        <v>0</v>
      </c>
      <c r="J34" s="233">
        <v>0</v>
      </c>
      <c r="K34" s="233">
        <v>0</v>
      </c>
      <c r="L34" s="233">
        <v>0</v>
      </c>
      <c r="M34" s="231">
        <v>0</v>
      </c>
      <c r="N34" s="127">
        <v>0</v>
      </c>
      <c r="O34" s="196">
        <v>0</v>
      </c>
      <c r="P34" s="209">
        <v>0</v>
      </c>
      <c r="Q34" s="195">
        <v>0</v>
      </c>
      <c r="R34" s="142" t="s">
        <v>593</v>
      </c>
    </row>
    <row r="35" spans="1:18" x14ac:dyDescent="0.25">
      <c r="A35" s="38">
        <f>IF(H35=H34,A34,ROW(A35)-1)</f>
        <v>28</v>
      </c>
      <c r="B35" s="185">
        <v>0</v>
      </c>
      <c r="C35" s="74">
        <f>IF(G35&gt;0,IF(B35=0,20-A35,B35-A35),0)</f>
        <v>0</v>
      </c>
      <c r="D35" s="82" t="s">
        <v>462</v>
      </c>
      <c r="E35" s="83" t="s">
        <v>463</v>
      </c>
      <c r="F35" s="121" t="s">
        <v>581</v>
      </c>
      <c r="G35" s="10">
        <f>SUM(K35:Q35)</f>
        <v>0</v>
      </c>
      <c r="H35" s="225">
        <f>AVERAGE(LARGE(K35:Q35,1),LARGE(K35:Q35,2),LARGE(K35:Q35,3),LARGE(K35:Q35,4))</f>
        <v>0</v>
      </c>
      <c r="I35" s="105">
        <f>COUNTIF(K35:Q35,"&gt;0")</f>
        <v>0</v>
      </c>
      <c r="J35" s="233">
        <v>0</v>
      </c>
      <c r="K35" s="233">
        <v>0</v>
      </c>
      <c r="L35" s="233">
        <v>0</v>
      </c>
      <c r="M35" s="231">
        <v>0</v>
      </c>
      <c r="N35" s="127">
        <v>0</v>
      </c>
      <c r="O35" s="196">
        <v>0</v>
      </c>
      <c r="P35" s="209">
        <v>0</v>
      </c>
      <c r="Q35" s="195">
        <v>0</v>
      </c>
      <c r="R35" s="142" t="s">
        <v>593</v>
      </c>
    </row>
    <row r="36" spans="1:18" ht="13.5" customHeight="1" x14ac:dyDescent="0.25">
      <c r="A36" s="38">
        <f>IF(H36=H35,A35,ROW(A36)-1)</f>
        <v>28</v>
      </c>
      <c r="B36" s="185">
        <v>0</v>
      </c>
      <c r="C36" s="74">
        <f>IF(G36&gt;0,IF(B36=0,20-A36,B36-A36),0)</f>
        <v>0</v>
      </c>
      <c r="D36" s="82" t="s">
        <v>300</v>
      </c>
      <c r="E36" s="159" t="s">
        <v>301</v>
      </c>
      <c r="F36" s="84" t="s">
        <v>581</v>
      </c>
      <c r="G36" s="10">
        <f>SUM(K36:Q36)</f>
        <v>0</v>
      </c>
      <c r="H36" s="225">
        <f>AVERAGE(LARGE(K36:Q36,1),LARGE(K36:Q36,2),LARGE(K36:Q36,3),LARGE(K36:Q36,4))</f>
        <v>0</v>
      </c>
      <c r="I36" s="105">
        <f>COUNTIF(K36:Q36,"&gt;0")</f>
        <v>0</v>
      </c>
      <c r="J36" s="233">
        <v>0</v>
      </c>
      <c r="K36" s="233">
        <v>0</v>
      </c>
      <c r="L36" s="233">
        <v>0</v>
      </c>
      <c r="M36" s="231">
        <v>0</v>
      </c>
      <c r="N36" s="127">
        <v>0</v>
      </c>
      <c r="O36" s="196">
        <v>0</v>
      </c>
      <c r="P36" s="209">
        <v>0</v>
      </c>
      <c r="Q36" s="195">
        <v>0</v>
      </c>
      <c r="R36" s="142" t="s">
        <v>593</v>
      </c>
    </row>
    <row r="37" spans="1:18" x14ac:dyDescent="0.25">
      <c r="A37" s="38">
        <f>IF(H37=H36,A36,ROW(A37)-1)</f>
        <v>28</v>
      </c>
      <c r="B37" s="185">
        <v>0</v>
      </c>
      <c r="C37" s="74">
        <f>IF(G37&gt;0,IF(B37=0,20-A37,B37-A37),0)</f>
        <v>0</v>
      </c>
      <c r="D37" s="41" t="s">
        <v>330</v>
      </c>
      <c r="E37" s="61" t="s">
        <v>331</v>
      </c>
      <c r="F37" s="98" t="s">
        <v>578</v>
      </c>
      <c r="G37" s="10">
        <f>SUM(K37:Q37)</f>
        <v>0</v>
      </c>
      <c r="H37" s="225">
        <f>AVERAGE(LARGE(K37:Q37,1),LARGE(K37:Q37,2),LARGE(K37:Q37,3),LARGE(K37:Q37,4))</f>
        <v>0</v>
      </c>
      <c r="I37" s="105">
        <f>COUNTIF(K37:Q37,"&gt;0")</f>
        <v>0</v>
      </c>
      <c r="J37" s="233">
        <v>0</v>
      </c>
      <c r="K37" s="233">
        <v>0</v>
      </c>
      <c r="L37" s="233">
        <v>0</v>
      </c>
      <c r="M37" s="231">
        <v>0</v>
      </c>
      <c r="N37" s="127">
        <v>0</v>
      </c>
      <c r="O37" s="196">
        <v>0</v>
      </c>
      <c r="P37" s="209">
        <v>0</v>
      </c>
      <c r="Q37" s="195">
        <v>0</v>
      </c>
      <c r="R37" s="142" t="s">
        <v>593</v>
      </c>
    </row>
    <row r="38" spans="1:18" x14ac:dyDescent="0.25">
      <c r="A38" s="38">
        <f>IF(H38=H37,A37,ROW(A38)-1)</f>
        <v>28</v>
      </c>
      <c r="B38" s="185">
        <v>0</v>
      </c>
      <c r="C38" s="74">
        <f>IF(G38&gt;0,IF(B38=0,20-A38,B38-A38),0)</f>
        <v>0</v>
      </c>
      <c r="D38" s="41" t="s">
        <v>520</v>
      </c>
      <c r="E38" s="141" t="s">
        <v>590</v>
      </c>
      <c r="F38" s="84" t="s">
        <v>578</v>
      </c>
      <c r="G38" s="10">
        <f>SUM(K38:Q38)</f>
        <v>0</v>
      </c>
      <c r="H38" s="225">
        <f>AVERAGE(LARGE(K38:Q38,1),LARGE(K38:Q38,2),LARGE(K38:Q38,3),LARGE(K38:Q38,4))</f>
        <v>0</v>
      </c>
      <c r="I38" s="105">
        <f>COUNTIF(K38:Q38,"&gt;0")</f>
        <v>0</v>
      </c>
      <c r="J38" s="233">
        <v>0</v>
      </c>
      <c r="K38" s="233">
        <v>0</v>
      </c>
      <c r="L38" s="233">
        <v>0</v>
      </c>
      <c r="M38" s="231">
        <v>0</v>
      </c>
      <c r="N38" s="127">
        <v>0</v>
      </c>
      <c r="O38" s="196">
        <v>0</v>
      </c>
      <c r="P38" s="209">
        <v>0</v>
      </c>
      <c r="Q38" s="195">
        <v>0</v>
      </c>
      <c r="R38" s="142" t="s">
        <v>593</v>
      </c>
    </row>
    <row r="39" spans="1:18" x14ac:dyDescent="0.25">
      <c r="A39" s="38">
        <f>IF(H39=H38,A38,ROW(A39)-1)</f>
        <v>28</v>
      </c>
      <c r="B39" s="185">
        <v>0</v>
      </c>
      <c r="C39" s="74">
        <f>IF(G39&gt;0,IF(B39=0,20-A39,B39-A39),0)</f>
        <v>0</v>
      </c>
      <c r="D39" s="82" t="s">
        <v>658</v>
      </c>
      <c r="E39" s="84" t="s">
        <v>659</v>
      </c>
      <c r="F39" s="84" t="s">
        <v>581</v>
      </c>
      <c r="G39" s="10">
        <f>SUM(K39:Q39)</f>
        <v>0</v>
      </c>
      <c r="H39" s="225">
        <f>AVERAGE(LARGE(K39:Q39,1),LARGE(K39:Q39,2),LARGE(K39:Q39,3),LARGE(K39:Q39,4))</f>
        <v>0</v>
      </c>
      <c r="I39" s="105">
        <f>COUNTIF(K39:Q39,"&gt;0")</f>
        <v>0</v>
      </c>
      <c r="J39" s="233">
        <v>0</v>
      </c>
      <c r="K39" s="233">
        <v>0</v>
      </c>
      <c r="L39" s="233">
        <v>0</v>
      </c>
      <c r="M39" s="231">
        <v>0</v>
      </c>
      <c r="N39" s="127">
        <v>0</v>
      </c>
      <c r="O39" s="196">
        <v>0</v>
      </c>
      <c r="P39" s="209">
        <v>0</v>
      </c>
      <c r="Q39" s="195">
        <v>0</v>
      </c>
      <c r="R39" s="142" t="s">
        <v>593</v>
      </c>
    </row>
    <row r="40" spans="1:18" ht="13.5" customHeight="1" x14ac:dyDescent="0.25">
      <c r="A40" s="38">
        <v>18</v>
      </c>
      <c r="B40" s="185">
        <v>0</v>
      </c>
      <c r="C40" s="74">
        <f>IF(G40&gt;0,IF(B40=0,20-A40,B40-A40),0)</f>
        <v>0</v>
      </c>
      <c r="D40" s="82" t="s">
        <v>682</v>
      </c>
      <c r="E40" s="83" t="s">
        <v>571</v>
      </c>
      <c r="F40" s="84" t="s">
        <v>584</v>
      </c>
      <c r="G40" s="10">
        <f>SUM(K40:Q40)</f>
        <v>0</v>
      </c>
      <c r="H40" s="225">
        <f>AVERAGE(LARGE(K40:Q40,1),LARGE(K40:Q40,2),LARGE(K40:Q40,3),LARGE(K40:Q40,4))</f>
        <v>0</v>
      </c>
      <c r="I40" s="105">
        <f>COUNTIF(K40:Q40,"&gt;0")</f>
        <v>0</v>
      </c>
      <c r="J40" s="233">
        <v>0</v>
      </c>
      <c r="K40" s="233">
        <v>0</v>
      </c>
      <c r="L40" s="233">
        <v>0</v>
      </c>
      <c r="M40" s="231">
        <v>0</v>
      </c>
      <c r="N40" s="127">
        <v>0</v>
      </c>
      <c r="O40" s="196"/>
      <c r="P40" s="209"/>
      <c r="Q40" s="195">
        <v>0</v>
      </c>
      <c r="R40" s="142" t="s">
        <v>593</v>
      </c>
    </row>
    <row r="41" spans="1:18" ht="13.5" customHeight="1" x14ac:dyDescent="0.25">
      <c r="A41" s="38">
        <v>18</v>
      </c>
      <c r="B41" s="185">
        <v>0</v>
      </c>
      <c r="C41" s="74">
        <f>IF(G41&gt;0,IF(B41=0,20-A41,B41-A41),0)</f>
        <v>0</v>
      </c>
      <c r="D41" s="41" t="s">
        <v>677</v>
      </c>
      <c r="E41" s="141" t="s">
        <v>653</v>
      </c>
      <c r="F41" s="84" t="s">
        <v>578</v>
      </c>
      <c r="G41" s="10">
        <f>SUM(K41:Q41)</f>
        <v>0</v>
      </c>
      <c r="H41" s="225">
        <f>AVERAGE(LARGE(K41:Q41,1),LARGE(K41:Q41,2),LARGE(K41:Q41,3),LARGE(K41:Q41,4))</f>
        <v>0</v>
      </c>
      <c r="I41" s="105">
        <f>COUNTIF(K41:Q41,"&gt;0")</f>
        <v>0</v>
      </c>
      <c r="J41" s="233">
        <v>0</v>
      </c>
      <c r="K41" s="233">
        <v>0</v>
      </c>
      <c r="L41" s="233">
        <v>0</v>
      </c>
      <c r="M41" s="231">
        <v>0</v>
      </c>
      <c r="N41" s="127">
        <v>0</v>
      </c>
      <c r="O41" s="196"/>
      <c r="P41" s="209"/>
      <c r="Q41" s="195">
        <v>0</v>
      </c>
      <c r="R41" s="199" t="s">
        <v>593</v>
      </c>
    </row>
    <row r="42" spans="1:18" ht="13.5" customHeight="1" x14ac:dyDescent="0.25">
      <c r="A42" s="38">
        <f>IF(H42=H41,A41,ROW(A42)-1)</f>
        <v>18</v>
      </c>
      <c r="B42" s="185">
        <v>0</v>
      </c>
      <c r="C42" s="74">
        <f>IF(G42&gt;0,IF(B42=0,20-A42,B42-A42),0)</f>
        <v>0</v>
      </c>
      <c r="D42" s="82" t="s">
        <v>622</v>
      </c>
      <c r="E42" s="83" t="s">
        <v>454</v>
      </c>
      <c r="F42" s="84" t="s">
        <v>581</v>
      </c>
      <c r="G42" s="10">
        <f>SUM(K42:Q42)</f>
        <v>0</v>
      </c>
      <c r="H42" s="225">
        <f>AVERAGE(LARGE(K42:Q42,1),LARGE(K42:Q42,2),LARGE(K42:Q42,3),LARGE(K42:Q42,4))</f>
        <v>0</v>
      </c>
      <c r="I42" s="105">
        <f>COUNTIF(K42:Q42,"&gt;0")</f>
        <v>0</v>
      </c>
      <c r="J42" s="233">
        <v>0</v>
      </c>
      <c r="K42" s="233">
        <v>0</v>
      </c>
      <c r="L42" s="233">
        <v>0</v>
      </c>
      <c r="M42" s="231">
        <v>0</v>
      </c>
      <c r="N42" s="127">
        <v>0</v>
      </c>
      <c r="O42" s="196">
        <v>0</v>
      </c>
      <c r="P42" s="209">
        <v>0</v>
      </c>
      <c r="Q42" s="195">
        <v>0</v>
      </c>
      <c r="R42" s="142" t="s">
        <v>593</v>
      </c>
    </row>
    <row r="43" spans="1:18" ht="13.5" customHeight="1" x14ac:dyDescent="0.25">
      <c r="A43" s="38">
        <f>IF(H43=H42,A42,ROW(A43)-1)</f>
        <v>18</v>
      </c>
      <c r="B43" s="185">
        <v>0</v>
      </c>
      <c r="C43" s="74">
        <f>IF(G43&gt;0,IF(B43=0,20-A43,B43-A43),0)</f>
        <v>0</v>
      </c>
      <c r="D43" s="82" t="s">
        <v>622</v>
      </c>
      <c r="E43" s="84" t="s">
        <v>296</v>
      </c>
      <c r="F43" s="84" t="s">
        <v>581</v>
      </c>
      <c r="G43" s="10">
        <f>SUM(K43:Q43)</f>
        <v>0</v>
      </c>
      <c r="H43" s="225">
        <f>AVERAGE(LARGE(K43:Q43,1),LARGE(K43:Q43,2),LARGE(K43:Q43,3),LARGE(K43:Q43,4))</f>
        <v>0</v>
      </c>
      <c r="I43" s="105">
        <f>COUNTIF(K43:Q43,"&gt;0")</f>
        <v>0</v>
      </c>
      <c r="J43" s="233">
        <v>0</v>
      </c>
      <c r="K43" s="233">
        <v>0</v>
      </c>
      <c r="L43" s="233">
        <v>0</v>
      </c>
      <c r="M43" s="231">
        <v>0</v>
      </c>
      <c r="N43" s="127">
        <v>0</v>
      </c>
      <c r="O43" s="196">
        <v>0</v>
      </c>
      <c r="P43" s="209">
        <v>0</v>
      </c>
      <c r="Q43" s="195">
        <v>0</v>
      </c>
      <c r="R43" s="142" t="s">
        <v>593</v>
      </c>
    </row>
    <row r="44" spans="1:18" ht="13.5" customHeight="1" x14ac:dyDescent="0.25">
      <c r="A44" s="38">
        <f>IF(H44=H43,A43,ROW(A44)-1)</f>
        <v>18</v>
      </c>
      <c r="B44" s="185">
        <v>0</v>
      </c>
      <c r="C44" s="74">
        <f>IF(G44&gt;0,IF(B44=0,20-A44,B44-A44),0)</f>
        <v>0</v>
      </c>
      <c r="D44" s="41" t="s">
        <v>353</v>
      </c>
      <c r="E44" s="61" t="s">
        <v>1</v>
      </c>
      <c r="F44" s="210" t="s">
        <v>582</v>
      </c>
      <c r="G44" s="10">
        <f>SUM(K44:Q44)</f>
        <v>0</v>
      </c>
      <c r="H44" s="225">
        <f>AVERAGE(LARGE(K44:Q44,1),LARGE(K44:Q44,2),LARGE(K44:Q44,3),LARGE(K44:Q44,4))</f>
        <v>0</v>
      </c>
      <c r="I44" s="105">
        <f>COUNTIF(K44:Q44,"&gt;0")</f>
        <v>0</v>
      </c>
      <c r="J44" s="233">
        <v>0</v>
      </c>
      <c r="K44" s="233">
        <v>0</v>
      </c>
      <c r="L44" s="233">
        <v>0</v>
      </c>
      <c r="M44" s="231">
        <v>0</v>
      </c>
      <c r="N44" s="127">
        <v>0</v>
      </c>
      <c r="O44" s="196">
        <v>0</v>
      </c>
      <c r="P44" s="209">
        <v>0</v>
      </c>
      <c r="Q44" s="195">
        <v>0</v>
      </c>
      <c r="R44" s="142" t="s">
        <v>593</v>
      </c>
    </row>
    <row r="45" spans="1:18" ht="13.5" customHeight="1" x14ac:dyDescent="0.25">
      <c r="A45" s="38">
        <v>18</v>
      </c>
      <c r="B45" s="185">
        <v>0</v>
      </c>
      <c r="C45" s="74">
        <f>IF(G45&gt;0,IF(B45=0,20-A45,B45-A45),0)</f>
        <v>0</v>
      </c>
      <c r="D45" s="82" t="s">
        <v>672</v>
      </c>
      <c r="E45" s="83" t="s">
        <v>278</v>
      </c>
      <c r="F45" s="84" t="s">
        <v>584</v>
      </c>
      <c r="G45" s="10">
        <f>SUM(K45:Q45)</f>
        <v>0</v>
      </c>
      <c r="H45" s="225">
        <f>AVERAGE(LARGE(K45:Q45,1),LARGE(K45:Q45,2),LARGE(K45:Q45,3),LARGE(K45:Q45,4))</f>
        <v>0</v>
      </c>
      <c r="I45" s="105">
        <f>COUNTIF(K45:Q45,"&gt;0")</f>
        <v>0</v>
      </c>
      <c r="J45" s="233">
        <v>0</v>
      </c>
      <c r="K45" s="233">
        <v>0</v>
      </c>
      <c r="L45" s="233">
        <v>0</v>
      </c>
      <c r="M45" s="231">
        <v>0</v>
      </c>
      <c r="N45" s="127">
        <v>0</v>
      </c>
      <c r="O45" s="196"/>
      <c r="P45" s="209"/>
      <c r="Q45" s="195">
        <v>0</v>
      </c>
      <c r="R45" s="142" t="s">
        <v>593</v>
      </c>
    </row>
    <row r="46" spans="1:18" ht="13.5" customHeight="1" x14ac:dyDescent="0.25">
      <c r="A46" s="38">
        <f>IF(H46=H45,A45,ROW(A46)-1)</f>
        <v>18</v>
      </c>
      <c r="B46" s="185">
        <v>0</v>
      </c>
      <c r="C46" s="74">
        <f>IF(G46&gt;0,IF(B46=0,20-A46,B46-A46),0)</f>
        <v>0</v>
      </c>
      <c r="D46" s="90" t="s">
        <v>628</v>
      </c>
      <c r="E46" s="91" t="s">
        <v>629</v>
      </c>
      <c r="F46" s="91" t="s">
        <v>584</v>
      </c>
      <c r="G46" s="10">
        <f>SUM(K46:Q46)</f>
        <v>0</v>
      </c>
      <c r="H46" s="225">
        <f>AVERAGE(LARGE(K46:Q46,1),LARGE(K46:Q46,2),LARGE(K46:Q46,3),LARGE(K46:Q46,4))</f>
        <v>0</v>
      </c>
      <c r="I46" s="105">
        <f>COUNTIF(K46:Q46,"&gt;0")</f>
        <v>0</v>
      </c>
      <c r="J46" s="233">
        <v>0</v>
      </c>
      <c r="K46" s="233">
        <v>0</v>
      </c>
      <c r="L46" s="233">
        <v>0</v>
      </c>
      <c r="M46" s="231">
        <v>0</v>
      </c>
      <c r="N46" s="127">
        <v>0</v>
      </c>
      <c r="O46" s="196">
        <v>0</v>
      </c>
      <c r="P46" s="209">
        <v>0</v>
      </c>
      <c r="Q46" s="195">
        <v>0</v>
      </c>
      <c r="R46" s="142" t="s">
        <v>593</v>
      </c>
    </row>
    <row r="47" spans="1:18" ht="13.5" customHeight="1" x14ac:dyDescent="0.25">
      <c r="A47" s="38">
        <v>18</v>
      </c>
      <c r="B47" s="185">
        <v>0</v>
      </c>
      <c r="C47" s="74">
        <f>IF(G47&gt;0,IF(B47=0,20-A47,B47-A47),0)</f>
        <v>0</v>
      </c>
      <c r="D47" s="82" t="s">
        <v>681</v>
      </c>
      <c r="E47" s="83" t="s">
        <v>319</v>
      </c>
      <c r="F47" s="84" t="s">
        <v>584</v>
      </c>
      <c r="G47" s="10">
        <f>SUM(K47:Q47)</f>
        <v>0</v>
      </c>
      <c r="H47" s="225">
        <f>AVERAGE(LARGE(K47:Q47,1),LARGE(K47:Q47,2),LARGE(K47:Q47,3),LARGE(K47:Q47,4))</f>
        <v>0</v>
      </c>
      <c r="I47" s="105">
        <f>COUNTIF(K47:Q47,"&gt;0")</f>
        <v>0</v>
      </c>
      <c r="J47" s="233">
        <v>0</v>
      </c>
      <c r="K47" s="233">
        <v>0</v>
      </c>
      <c r="L47" s="233">
        <v>0</v>
      </c>
      <c r="M47" s="231">
        <v>0</v>
      </c>
      <c r="N47" s="127">
        <v>0</v>
      </c>
      <c r="O47" s="196"/>
      <c r="P47" s="209"/>
      <c r="Q47" s="195">
        <v>0</v>
      </c>
      <c r="R47" s="142" t="s">
        <v>593</v>
      </c>
    </row>
    <row r="48" spans="1:18" ht="13.5" customHeight="1" x14ac:dyDescent="0.25">
      <c r="A48" s="38">
        <f>IF(H48=H47,A47,ROW(A48)-1)</f>
        <v>18</v>
      </c>
      <c r="B48" s="185">
        <v>0</v>
      </c>
      <c r="C48" s="74">
        <f>IF(G48&gt;0,IF(B48=0,20-A48,B48-A48),0)</f>
        <v>0</v>
      </c>
      <c r="D48" s="82" t="s">
        <v>660</v>
      </c>
      <c r="E48" s="84" t="s">
        <v>661</v>
      </c>
      <c r="F48" s="84" t="s">
        <v>584</v>
      </c>
      <c r="G48" s="10">
        <f>SUM(K48:Q48)</f>
        <v>0</v>
      </c>
      <c r="H48" s="225">
        <f>AVERAGE(LARGE(K48:Q48,1),LARGE(K48:Q48,2),LARGE(K48:Q48,3),LARGE(K48:Q48,4))</f>
        <v>0</v>
      </c>
      <c r="I48" s="105">
        <f>COUNTIF(K48:Q48,"&gt;0")</f>
        <v>0</v>
      </c>
      <c r="J48" s="233">
        <v>0</v>
      </c>
      <c r="K48" s="233">
        <v>0</v>
      </c>
      <c r="L48" s="233">
        <v>0</v>
      </c>
      <c r="M48" s="231">
        <v>0</v>
      </c>
      <c r="N48" s="127">
        <v>0</v>
      </c>
      <c r="O48" s="196">
        <v>0</v>
      </c>
      <c r="P48" s="209">
        <v>0</v>
      </c>
      <c r="Q48" s="195">
        <v>0</v>
      </c>
      <c r="R48" s="142" t="s">
        <v>593</v>
      </c>
    </row>
    <row r="49" spans="1:18" ht="13.5" customHeight="1" x14ac:dyDescent="0.25">
      <c r="A49" s="38">
        <f>IF(H49=H48,A48,ROW(A49)-1)</f>
        <v>18</v>
      </c>
      <c r="B49" s="185">
        <v>0</v>
      </c>
      <c r="C49" s="74">
        <f>IF(G49&gt;0,IF(B49=0,20-A49,B49-A49),0)</f>
        <v>0</v>
      </c>
      <c r="D49" s="90" t="s">
        <v>23</v>
      </c>
      <c r="E49" s="140" t="s">
        <v>22</v>
      </c>
      <c r="F49" s="84" t="s">
        <v>584</v>
      </c>
      <c r="G49" s="10">
        <f>SUM(K49:Q49)</f>
        <v>0</v>
      </c>
      <c r="H49" s="225">
        <f>AVERAGE(LARGE(K49:Q49,1),LARGE(K49:Q49,2),LARGE(K49:Q49,3),LARGE(K49:Q49,4))</f>
        <v>0</v>
      </c>
      <c r="I49" s="105">
        <f>COUNTIF(K49:Q49,"&gt;0")</f>
        <v>0</v>
      </c>
      <c r="J49" s="233">
        <v>0</v>
      </c>
      <c r="K49" s="233">
        <v>0</v>
      </c>
      <c r="L49" s="233">
        <v>0</v>
      </c>
      <c r="M49" s="231">
        <v>0</v>
      </c>
      <c r="N49" s="127">
        <v>0</v>
      </c>
      <c r="O49" s="196">
        <v>0</v>
      </c>
      <c r="P49" s="209">
        <v>0</v>
      </c>
      <c r="Q49" s="195">
        <v>0</v>
      </c>
      <c r="R49" s="142" t="s">
        <v>593</v>
      </c>
    </row>
    <row r="50" spans="1:18" ht="13.5" customHeight="1" x14ac:dyDescent="0.25">
      <c r="A50" s="38">
        <f>IF(H50=H49,A49,ROW(A50)-1)</f>
        <v>18</v>
      </c>
      <c r="B50" s="185">
        <v>0</v>
      </c>
      <c r="C50" s="74">
        <f>IF(G50&gt;0,IF(B50=0,20-A50,B50-A50),0)</f>
        <v>0</v>
      </c>
      <c r="D50" s="82" t="s">
        <v>619</v>
      </c>
      <c r="E50" s="83" t="s">
        <v>620</v>
      </c>
      <c r="F50" s="84" t="s">
        <v>581</v>
      </c>
      <c r="G50" s="10">
        <f>SUM(K50:Q50)</f>
        <v>0</v>
      </c>
      <c r="H50" s="225">
        <f>AVERAGE(LARGE(K50:Q50,1),LARGE(K50:Q50,2),LARGE(K50:Q50,3),LARGE(K50:Q50,4))</f>
        <v>0</v>
      </c>
      <c r="I50" s="105">
        <f>COUNTIF(K50:Q50,"&gt;0")</f>
        <v>0</v>
      </c>
      <c r="J50" s="233">
        <v>0</v>
      </c>
      <c r="K50" s="233">
        <v>0</v>
      </c>
      <c r="L50" s="233">
        <v>0</v>
      </c>
      <c r="M50" s="231">
        <v>0</v>
      </c>
      <c r="N50" s="127">
        <v>0</v>
      </c>
      <c r="O50" s="196">
        <v>0</v>
      </c>
      <c r="P50" s="209">
        <v>0</v>
      </c>
      <c r="Q50" s="195">
        <v>0</v>
      </c>
      <c r="R50" s="142" t="s">
        <v>593</v>
      </c>
    </row>
    <row r="51" spans="1:18" ht="13.5" customHeight="1" x14ac:dyDescent="0.25">
      <c r="A51" s="38">
        <f>IF(H51=H50,A50,ROW(A51)-1)</f>
        <v>18</v>
      </c>
      <c r="B51" s="185">
        <v>0</v>
      </c>
      <c r="C51" s="74">
        <f>IF(G51&gt;0,IF(B51=0,20-A51,B51-A51),0)</f>
        <v>0</v>
      </c>
      <c r="D51" s="43" t="s">
        <v>59</v>
      </c>
      <c r="E51" s="44" t="s">
        <v>0</v>
      </c>
      <c r="F51" s="60" t="s">
        <v>68</v>
      </c>
      <c r="G51" s="10">
        <f>SUM(K51:Q51)</f>
        <v>0</v>
      </c>
      <c r="H51" s="225">
        <f>AVERAGE(LARGE(K51:Q51,1),LARGE(K51:Q51,2),LARGE(K51:Q51,3),LARGE(K51:Q51,4))</f>
        <v>0</v>
      </c>
      <c r="I51" s="105">
        <f>COUNTIF(K51:Q51,"&gt;0")</f>
        <v>0</v>
      </c>
      <c r="J51" s="233">
        <v>0</v>
      </c>
      <c r="K51" s="233">
        <v>0</v>
      </c>
      <c r="L51" s="233">
        <v>0</v>
      </c>
      <c r="M51" s="231">
        <v>0</v>
      </c>
      <c r="N51" s="127">
        <v>0</v>
      </c>
      <c r="O51" s="196">
        <v>0</v>
      </c>
      <c r="P51" s="209">
        <v>0</v>
      </c>
      <c r="Q51" s="195">
        <v>0</v>
      </c>
    </row>
    <row r="52" spans="1:18" ht="13.5" customHeight="1" x14ac:dyDescent="0.25">
      <c r="A52" s="38">
        <f>IF(H52=H51,A51,ROW(A52)-1)</f>
        <v>18</v>
      </c>
      <c r="B52" s="185">
        <v>0</v>
      </c>
      <c r="C52" s="74">
        <f>IF(G52&gt;0,IF(B52=0,20-A52,B52-A52),0)</f>
        <v>0</v>
      </c>
      <c r="D52" s="59" t="s">
        <v>59</v>
      </c>
      <c r="E52" s="60" t="s">
        <v>276</v>
      </c>
      <c r="F52" s="40" t="s">
        <v>492</v>
      </c>
      <c r="G52" s="10">
        <f>SUM(K52:Q52)</f>
        <v>0</v>
      </c>
      <c r="H52" s="225">
        <f>AVERAGE(LARGE(K52:Q52,1),LARGE(K52:Q52,2),LARGE(K52:Q52,3),LARGE(K52:Q52,4))</f>
        <v>0</v>
      </c>
      <c r="I52" s="105">
        <f>COUNTIF(K52:Q52,"&gt;0")</f>
        <v>0</v>
      </c>
      <c r="J52" s="233">
        <v>0</v>
      </c>
      <c r="K52" s="233">
        <v>0</v>
      </c>
      <c r="L52" s="233">
        <v>0</v>
      </c>
      <c r="M52" s="231">
        <v>0</v>
      </c>
      <c r="N52" s="127">
        <v>0</v>
      </c>
      <c r="O52" s="196">
        <v>0</v>
      </c>
      <c r="P52" s="209">
        <v>0</v>
      </c>
      <c r="Q52" s="195">
        <v>0</v>
      </c>
    </row>
    <row r="53" spans="1:18" x14ac:dyDescent="0.25">
      <c r="A53" s="38">
        <f>IF(H53=H52,A52,ROW(A53)-1)</f>
        <v>18</v>
      </c>
      <c r="B53" s="185">
        <v>0</v>
      </c>
      <c r="C53" s="74">
        <f>IF(G53&gt;0,IF(B53=0,20-A53,B53-A53),0)</f>
        <v>0</v>
      </c>
      <c r="D53" s="59" t="s">
        <v>233</v>
      </c>
      <c r="E53" s="40" t="s">
        <v>234</v>
      </c>
      <c r="F53" s="40" t="s">
        <v>580</v>
      </c>
      <c r="G53" s="10">
        <f>SUM(K53:Q53)</f>
        <v>0</v>
      </c>
      <c r="H53" s="225">
        <f>AVERAGE(LARGE(K53:Q53,1),LARGE(K53:Q53,2),LARGE(K53:Q53,3),LARGE(K53:Q53,4))</f>
        <v>0</v>
      </c>
      <c r="I53" s="105">
        <f>COUNTIF(K53:Q53,"&gt;0")</f>
        <v>0</v>
      </c>
      <c r="J53" s="233">
        <v>0</v>
      </c>
      <c r="K53" s="233">
        <v>0</v>
      </c>
      <c r="L53" s="233">
        <v>0</v>
      </c>
      <c r="M53" s="231">
        <v>0</v>
      </c>
      <c r="N53" s="127">
        <v>0</v>
      </c>
      <c r="O53" s="196">
        <v>0</v>
      </c>
      <c r="P53" s="209">
        <v>0</v>
      </c>
      <c r="Q53" s="195">
        <v>0</v>
      </c>
    </row>
    <row r="54" spans="1:18" x14ac:dyDescent="0.25">
      <c r="A54" s="38">
        <f>IF(H54=H53,A53,ROW(A54)-1)</f>
        <v>18</v>
      </c>
      <c r="B54" s="185">
        <v>0</v>
      </c>
      <c r="C54" s="74">
        <f>IF(G54&gt;0,IF(B54=0,20-A54,B54-A54),0)</f>
        <v>0</v>
      </c>
      <c r="D54" s="252" t="s">
        <v>548</v>
      </c>
      <c r="E54" s="253" t="s">
        <v>549</v>
      </c>
      <c r="F54" s="253" t="s">
        <v>436</v>
      </c>
      <c r="G54" s="10">
        <f>SUM(K54:Q54)</f>
        <v>0</v>
      </c>
      <c r="H54" s="225">
        <f>AVERAGE(LARGE(K54:Q54,1),LARGE(K54:Q54,2),LARGE(K54:Q54,3),LARGE(K54:Q54,4))</f>
        <v>0</v>
      </c>
      <c r="I54" s="105">
        <f>COUNTIF(K54:Q54,"&gt;0")</f>
        <v>0</v>
      </c>
      <c r="J54" s="233">
        <v>0</v>
      </c>
      <c r="K54" s="233">
        <v>0</v>
      </c>
      <c r="L54" s="233">
        <v>0</v>
      </c>
      <c r="M54" s="231">
        <v>0</v>
      </c>
      <c r="N54" s="127">
        <v>0</v>
      </c>
      <c r="O54" s="196">
        <v>0</v>
      </c>
      <c r="P54" s="209">
        <v>0</v>
      </c>
      <c r="Q54" s="195">
        <v>0</v>
      </c>
    </row>
    <row r="55" spans="1:18" x14ac:dyDescent="0.25">
      <c r="A55" s="38">
        <f>IF(H55=H54,A54,ROW(A55)-1)</f>
        <v>18</v>
      </c>
      <c r="B55" s="185">
        <v>0</v>
      </c>
      <c r="C55" s="74">
        <f>IF(G55&gt;0,IF(B55=0,20-A55,B55-A55),0)</f>
        <v>0</v>
      </c>
      <c r="D55" s="39" t="s">
        <v>2</v>
      </c>
      <c r="E55" s="40" t="s">
        <v>1</v>
      </c>
      <c r="F55" s="42"/>
      <c r="G55" s="10">
        <f>SUM(K55:Q55)</f>
        <v>0</v>
      </c>
      <c r="H55" s="225">
        <f>AVERAGE(LARGE(K55:Q55,1),LARGE(K55:Q55,2),LARGE(K55:Q55,3),LARGE(K55:Q55,4))</f>
        <v>0</v>
      </c>
      <c r="I55" s="105">
        <f>COUNTIF(K55:Q55,"&gt;0")</f>
        <v>0</v>
      </c>
      <c r="J55" s="233">
        <v>0</v>
      </c>
      <c r="K55" s="233">
        <v>0</v>
      </c>
      <c r="L55" s="233">
        <v>0</v>
      </c>
      <c r="M55" s="231">
        <v>0</v>
      </c>
      <c r="N55" s="127">
        <v>0</v>
      </c>
      <c r="O55" s="196">
        <v>0</v>
      </c>
      <c r="P55" s="209">
        <v>0</v>
      </c>
      <c r="Q55" s="195">
        <v>0</v>
      </c>
    </row>
    <row r="56" spans="1:18" x14ac:dyDescent="0.25">
      <c r="A56" s="38">
        <f>IF(H56=H55,A55,ROW(A56)-1)</f>
        <v>18</v>
      </c>
      <c r="B56" s="185">
        <v>0</v>
      </c>
      <c r="C56" s="74">
        <f>IF(G56&gt;0,IF(B56=0,20-A56,B56-A56),0)</f>
        <v>0</v>
      </c>
      <c r="D56" s="252" t="s">
        <v>451</v>
      </c>
      <c r="E56" s="253" t="s">
        <v>452</v>
      </c>
      <c r="F56" s="254" t="s">
        <v>436</v>
      </c>
      <c r="G56" s="10">
        <f>SUM(K56:Q56)</f>
        <v>0</v>
      </c>
      <c r="H56" s="225">
        <f>AVERAGE(LARGE(K56:Q56,1),LARGE(K56:Q56,2),LARGE(K56:Q56,3),LARGE(K56:Q56,4))</f>
        <v>0</v>
      </c>
      <c r="I56" s="105">
        <f>COUNTIF(K56:Q56,"&gt;0")</f>
        <v>0</v>
      </c>
      <c r="J56" s="233">
        <v>0</v>
      </c>
      <c r="K56" s="233">
        <v>0</v>
      </c>
      <c r="L56" s="233">
        <v>0</v>
      </c>
      <c r="M56" s="231">
        <v>0</v>
      </c>
      <c r="N56" s="127">
        <v>0</v>
      </c>
      <c r="O56" s="196">
        <v>0</v>
      </c>
      <c r="P56" s="209">
        <v>0</v>
      </c>
      <c r="Q56" s="195">
        <v>0</v>
      </c>
    </row>
    <row r="57" spans="1:18" x14ac:dyDescent="0.25">
      <c r="A57" s="38">
        <f>IF(H57=H56,A56,ROW(A57)-1)</f>
        <v>18</v>
      </c>
      <c r="B57" s="185">
        <v>0</v>
      </c>
      <c r="C57" s="74">
        <f>IF(G57&gt;0,IF(B57=0,20-A57,B57-A57),0)</f>
        <v>0</v>
      </c>
      <c r="D57" s="252" t="s">
        <v>382</v>
      </c>
      <c r="E57" s="253" t="s">
        <v>383</v>
      </c>
      <c r="F57" s="253" t="s">
        <v>378</v>
      </c>
      <c r="G57" s="10">
        <f>SUM(K57:Q57)</f>
        <v>0</v>
      </c>
      <c r="H57" s="225">
        <f>AVERAGE(LARGE(K57:Q57,1),LARGE(K57:Q57,2),LARGE(K57:Q57,3),LARGE(K57:Q57,4))</f>
        <v>0</v>
      </c>
      <c r="I57" s="105">
        <f>COUNTIF(K57:Q57,"&gt;0")</f>
        <v>0</v>
      </c>
      <c r="J57" s="233">
        <v>0</v>
      </c>
      <c r="K57" s="233">
        <v>0</v>
      </c>
      <c r="L57" s="233">
        <v>0</v>
      </c>
      <c r="M57" s="231">
        <v>0</v>
      </c>
      <c r="N57" s="127">
        <v>0</v>
      </c>
      <c r="O57" s="196">
        <v>0</v>
      </c>
      <c r="P57" s="209">
        <v>0</v>
      </c>
      <c r="Q57" s="195">
        <v>0</v>
      </c>
    </row>
    <row r="58" spans="1:18" x14ac:dyDescent="0.25">
      <c r="A58" s="38">
        <f>IF(H58=H57,A57,ROW(A58)-1)</f>
        <v>18</v>
      </c>
      <c r="B58" s="185">
        <v>0</v>
      </c>
      <c r="C58" s="74">
        <f>IF(G58&gt;0,IF(B58=0,20-A58,B58-A58),0)</f>
        <v>0</v>
      </c>
      <c r="D58" s="39" t="s">
        <v>16</v>
      </c>
      <c r="E58" s="40" t="s">
        <v>15</v>
      </c>
      <c r="F58" s="42"/>
      <c r="G58" s="10">
        <f>SUM(K58:Q58)</f>
        <v>0</v>
      </c>
      <c r="H58" s="225">
        <f>AVERAGE(LARGE(K58:Q58,1),LARGE(K58:Q58,2),LARGE(K58:Q58,3),LARGE(K58:Q58,4))</f>
        <v>0</v>
      </c>
      <c r="I58" s="105">
        <f>COUNTIF(K58:Q58,"&gt;0")</f>
        <v>0</v>
      </c>
      <c r="J58" s="233">
        <v>0</v>
      </c>
      <c r="K58" s="233">
        <v>0</v>
      </c>
      <c r="L58" s="233">
        <v>0</v>
      </c>
      <c r="M58" s="231">
        <v>0</v>
      </c>
      <c r="N58" s="127">
        <v>0</v>
      </c>
      <c r="O58" s="196">
        <v>0</v>
      </c>
      <c r="P58" s="209">
        <v>0</v>
      </c>
      <c r="Q58" s="195">
        <v>0</v>
      </c>
    </row>
    <row r="59" spans="1:18" x14ac:dyDescent="0.25">
      <c r="A59" s="38">
        <f>IF(H59=H58,A58,ROW(A59)-1)</f>
        <v>18</v>
      </c>
      <c r="B59" s="185">
        <v>0</v>
      </c>
      <c r="C59" s="74">
        <f>IF(G59&gt;0,IF(B59=0,20-A59,B59-A59),0)</f>
        <v>0</v>
      </c>
      <c r="D59" s="59" t="s">
        <v>298</v>
      </c>
      <c r="E59" s="77" t="s">
        <v>278</v>
      </c>
      <c r="F59" s="44"/>
      <c r="G59" s="10">
        <f>SUM(K59:Q59)</f>
        <v>0</v>
      </c>
      <c r="H59" s="225">
        <f>AVERAGE(LARGE(K59:Q59,1),LARGE(K59:Q59,2),LARGE(K59:Q59,3),LARGE(K59:Q59,4))</f>
        <v>0</v>
      </c>
      <c r="I59" s="105">
        <f>COUNTIF(K59:Q59,"&gt;0")</f>
        <v>0</v>
      </c>
      <c r="J59" s="233">
        <v>0</v>
      </c>
      <c r="K59" s="233">
        <v>0</v>
      </c>
      <c r="L59" s="233">
        <v>0</v>
      </c>
      <c r="M59" s="231">
        <v>0</v>
      </c>
      <c r="N59" s="127">
        <v>0</v>
      </c>
      <c r="O59" s="196">
        <v>0</v>
      </c>
      <c r="P59" s="209">
        <v>0</v>
      </c>
      <c r="Q59" s="195">
        <v>0</v>
      </c>
    </row>
    <row r="60" spans="1:18" ht="13.5" customHeight="1" x14ac:dyDescent="0.25">
      <c r="A60" s="38">
        <f>IF(H60=H59,A59,ROW(A60)-1)</f>
        <v>18</v>
      </c>
      <c r="B60" s="185">
        <v>0</v>
      </c>
      <c r="C60" s="74">
        <f>IF(G60&gt;0,IF(B60=0,20-A60,B60-A60),0)</f>
        <v>0</v>
      </c>
      <c r="D60" s="59" t="s">
        <v>298</v>
      </c>
      <c r="E60" s="60" t="s">
        <v>299</v>
      </c>
      <c r="F60" s="135"/>
      <c r="G60" s="10">
        <f>SUM(K60:Q60)</f>
        <v>0</v>
      </c>
      <c r="H60" s="225">
        <f>AVERAGE(LARGE(K60:Q60,1),LARGE(K60:Q60,2),LARGE(K60:Q60,3),LARGE(K60:Q60,4))</f>
        <v>0</v>
      </c>
      <c r="I60" s="105">
        <f>COUNTIF(K60:Q60,"&gt;0")</f>
        <v>0</v>
      </c>
      <c r="J60" s="233">
        <v>0</v>
      </c>
      <c r="K60" s="233">
        <v>0</v>
      </c>
      <c r="L60" s="233">
        <v>0</v>
      </c>
      <c r="M60" s="231">
        <v>0</v>
      </c>
      <c r="N60" s="127">
        <v>0</v>
      </c>
      <c r="O60" s="196">
        <v>0</v>
      </c>
      <c r="P60" s="209">
        <v>0</v>
      </c>
      <c r="Q60" s="195">
        <v>0</v>
      </c>
    </row>
    <row r="61" spans="1:18" ht="13.5" customHeight="1" x14ac:dyDescent="0.25">
      <c r="A61" s="38">
        <f>IF(H61=H60,A60,ROW(A61)-1)</f>
        <v>18</v>
      </c>
      <c r="B61" s="185">
        <v>0</v>
      </c>
      <c r="C61" s="74">
        <f>IF(G61&gt;0,IF(B61=0,20-A61,B61-A61),0)</f>
        <v>0</v>
      </c>
      <c r="D61" s="39" t="s">
        <v>32</v>
      </c>
      <c r="E61" s="40" t="s">
        <v>31</v>
      </c>
      <c r="F61" s="42"/>
      <c r="G61" s="10">
        <f>SUM(K61:Q61)</f>
        <v>0</v>
      </c>
      <c r="H61" s="225">
        <f>AVERAGE(LARGE(K61:Q61,1),LARGE(K61:Q61,2),LARGE(K61:Q61,3),LARGE(K61:Q61,4))</f>
        <v>0</v>
      </c>
      <c r="I61" s="105">
        <f>COUNTIF(K61:Q61,"&gt;0")</f>
        <v>0</v>
      </c>
      <c r="J61" s="233">
        <v>0</v>
      </c>
      <c r="K61" s="233">
        <v>0</v>
      </c>
      <c r="L61" s="233">
        <v>0</v>
      </c>
      <c r="M61" s="231">
        <v>0</v>
      </c>
      <c r="N61" s="127">
        <v>0</v>
      </c>
      <c r="O61" s="196">
        <v>0</v>
      </c>
      <c r="P61" s="209">
        <v>0</v>
      </c>
      <c r="Q61" s="195">
        <v>0</v>
      </c>
    </row>
    <row r="62" spans="1:18" ht="13.5" customHeight="1" x14ac:dyDescent="0.25">
      <c r="A62" s="38">
        <f>IF(H62=H61,A61,ROW(A62)-1)</f>
        <v>18</v>
      </c>
      <c r="B62" s="185">
        <v>0</v>
      </c>
      <c r="C62" s="74">
        <f>IF(G62&gt;0,IF(B62=0,20-A62,B62-A62),0)</f>
        <v>0</v>
      </c>
      <c r="D62" s="59" t="s">
        <v>211</v>
      </c>
      <c r="E62" s="40" t="s">
        <v>27</v>
      </c>
      <c r="F62" s="40" t="s">
        <v>580</v>
      </c>
      <c r="G62" s="10">
        <f>SUM(K62:Q62)</f>
        <v>0</v>
      </c>
      <c r="H62" s="225">
        <f>AVERAGE(LARGE(K62:Q62,1),LARGE(K62:Q62,2),LARGE(K62:Q62,3),LARGE(K62:Q62,4))</f>
        <v>0</v>
      </c>
      <c r="I62" s="105">
        <f>COUNTIF(K62:Q62,"&gt;0")</f>
        <v>0</v>
      </c>
      <c r="J62" s="233">
        <v>0</v>
      </c>
      <c r="K62" s="233">
        <v>0</v>
      </c>
      <c r="L62" s="233">
        <v>0</v>
      </c>
      <c r="M62" s="231">
        <v>0</v>
      </c>
      <c r="N62" s="127">
        <v>0</v>
      </c>
      <c r="O62" s="196">
        <v>0</v>
      </c>
      <c r="P62" s="209">
        <v>0</v>
      </c>
      <c r="Q62" s="195">
        <v>0</v>
      </c>
      <c r="R62" s="142"/>
    </row>
    <row r="63" spans="1:18" ht="13.5" customHeight="1" x14ac:dyDescent="0.25">
      <c r="A63" s="38">
        <f>IF(H63=H62,A62,ROW(A63)-1)</f>
        <v>18</v>
      </c>
      <c r="B63" s="185">
        <v>0</v>
      </c>
      <c r="C63" s="74">
        <f>IF(G63&gt;0,IF(B63=0,20-A63,B63-A63),0)</f>
        <v>0</v>
      </c>
      <c r="D63" s="59" t="s">
        <v>411</v>
      </c>
      <c r="E63" s="77" t="s">
        <v>1</v>
      </c>
      <c r="F63" s="136" t="s">
        <v>581</v>
      </c>
      <c r="G63" s="10">
        <f>SUM(K63:Q63)</f>
        <v>0</v>
      </c>
      <c r="H63" s="225">
        <f>AVERAGE(LARGE(K63:Q63,1),LARGE(K63:Q63,2),LARGE(K63:Q63,3),LARGE(K63:Q63,4))</f>
        <v>0</v>
      </c>
      <c r="I63" s="105">
        <f>COUNTIF(K63:Q63,"&gt;0")</f>
        <v>0</v>
      </c>
      <c r="J63" s="233">
        <v>0</v>
      </c>
      <c r="K63" s="233">
        <v>0</v>
      </c>
      <c r="L63" s="233">
        <v>0</v>
      </c>
      <c r="M63" s="231">
        <v>0</v>
      </c>
      <c r="N63" s="127">
        <v>0</v>
      </c>
      <c r="O63" s="196">
        <v>0</v>
      </c>
      <c r="P63" s="209">
        <v>0</v>
      </c>
      <c r="Q63" s="195">
        <v>0</v>
      </c>
      <c r="R63" s="131"/>
    </row>
    <row r="64" spans="1:18" ht="13.5" customHeight="1" x14ac:dyDescent="0.25">
      <c r="A64" s="38">
        <f>IF(H64=H63,A63,ROW(A64)-1)</f>
        <v>18</v>
      </c>
      <c r="B64" s="185">
        <v>0</v>
      </c>
      <c r="C64" s="74">
        <f>IF(G64&gt;0,IF(B64=0,20-A64,B64-A64),0)</f>
        <v>0</v>
      </c>
      <c r="D64" s="252" t="s">
        <v>406</v>
      </c>
      <c r="E64" s="253" t="s">
        <v>234</v>
      </c>
      <c r="F64" s="253" t="s">
        <v>284</v>
      </c>
      <c r="G64" s="10">
        <f>SUM(K64:Q64)</f>
        <v>0</v>
      </c>
      <c r="H64" s="225">
        <f>AVERAGE(LARGE(K64:Q64,1),LARGE(K64:Q64,2),LARGE(K64:Q64,3),LARGE(K64:Q64,4))</f>
        <v>0</v>
      </c>
      <c r="I64" s="105">
        <f>COUNTIF(K64:Q64,"&gt;0")</f>
        <v>0</v>
      </c>
      <c r="J64" s="233">
        <v>0</v>
      </c>
      <c r="K64" s="233">
        <v>0</v>
      </c>
      <c r="L64" s="233">
        <v>0</v>
      </c>
      <c r="M64" s="231">
        <v>0</v>
      </c>
      <c r="N64" s="127">
        <v>0</v>
      </c>
      <c r="O64" s="196">
        <v>0</v>
      </c>
      <c r="P64" s="209">
        <v>0</v>
      </c>
      <c r="Q64" s="195">
        <v>0</v>
      </c>
    </row>
    <row r="65" spans="1:18" ht="13.5" customHeight="1" x14ac:dyDescent="0.25">
      <c r="A65" s="38">
        <f>IF(H65=H64,A64,ROW(A65)-1)</f>
        <v>18</v>
      </c>
      <c r="B65" s="185">
        <v>0</v>
      </c>
      <c r="C65" s="74">
        <f>IF(G65&gt;0,IF(B65=0,20-A65,B65-A65),0)</f>
        <v>0</v>
      </c>
      <c r="D65" s="252" t="s">
        <v>487</v>
      </c>
      <c r="E65" s="253" t="s">
        <v>488</v>
      </c>
      <c r="F65" s="253" t="s">
        <v>284</v>
      </c>
      <c r="G65" s="10">
        <f>SUM(K65:Q65)</f>
        <v>0</v>
      </c>
      <c r="H65" s="225">
        <f>AVERAGE(LARGE(K65:Q65,1),LARGE(K65:Q65,2),LARGE(K65:Q65,3),LARGE(K65:Q65,4))</f>
        <v>0</v>
      </c>
      <c r="I65" s="105">
        <f>COUNTIF(K65:Q65,"&gt;0")</f>
        <v>0</v>
      </c>
      <c r="J65" s="233">
        <v>0</v>
      </c>
      <c r="K65" s="233">
        <v>0</v>
      </c>
      <c r="L65" s="233">
        <v>0</v>
      </c>
      <c r="M65" s="231">
        <v>0</v>
      </c>
      <c r="N65" s="127">
        <v>0</v>
      </c>
      <c r="O65" s="196">
        <v>0</v>
      </c>
      <c r="P65" s="209">
        <v>0</v>
      </c>
      <c r="Q65" s="195">
        <v>0</v>
      </c>
    </row>
    <row r="66" spans="1:18" ht="13.5" customHeight="1" x14ac:dyDescent="0.25">
      <c r="A66" s="38">
        <f>IF(H66=H65,A65,ROW(A66)-1)</f>
        <v>18</v>
      </c>
      <c r="B66" s="185">
        <v>0</v>
      </c>
      <c r="C66" s="74">
        <f>IF(G66&gt;0,IF(B66=0,20-A66,B66-A66),0)</f>
        <v>0</v>
      </c>
      <c r="D66" s="43" t="s">
        <v>562</v>
      </c>
      <c r="E66" s="99" t="s">
        <v>563</v>
      </c>
      <c r="F66" s="68"/>
      <c r="G66" s="10">
        <f>SUM(K66:Q66)</f>
        <v>0</v>
      </c>
      <c r="H66" s="225">
        <f>AVERAGE(LARGE(K66:Q66,1),LARGE(K66:Q66,2),LARGE(K66:Q66,3),LARGE(K66:Q66,4))</f>
        <v>0</v>
      </c>
      <c r="I66" s="105">
        <f>COUNTIF(K66:Q66,"&gt;0")</f>
        <v>0</v>
      </c>
      <c r="J66" s="233">
        <v>0</v>
      </c>
      <c r="K66" s="233">
        <v>0</v>
      </c>
      <c r="L66" s="233">
        <v>0</v>
      </c>
      <c r="M66" s="231">
        <v>0</v>
      </c>
      <c r="N66" s="127">
        <v>0</v>
      </c>
      <c r="O66" s="196">
        <v>0</v>
      </c>
      <c r="P66" s="209">
        <v>0</v>
      </c>
      <c r="Q66" s="195">
        <v>0</v>
      </c>
    </row>
    <row r="67" spans="1:18" ht="13.5" customHeight="1" x14ac:dyDescent="0.25">
      <c r="A67" s="38">
        <f>IF(H67=H66,A66,ROW(A67)-1)</f>
        <v>18</v>
      </c>
      <c r="B67" s="185">
        <v>0</v>
      </c>
      <c r="C67" s="74">
        <f>IF(G67&gt;0,IF(B67=0,20-A67,B67-A67),0)</f>
        <v>0</v>
      </c>
      <c r="D67" s="59" t="s">
        <v>8</v>
      </c>
      <c r="E67" s="40" t="s">
        <v>34</v>
      </c>
      <c r="F67" s="68" t="s">
        <v>492</v>
      </c>
      <c r="G67" s="10">
        <f>SUM(K67:Q67)</f>
        <v>0</v>
      </c>
      <c r="H67" s="225">
        <f>AVERAGE(LARGE(K67:Q67,1),LARGE(K67:Q67,2),LARGE(K67:Q67,3),LARGE(K67:Q67,4))</f>
        <v>0</v>
      </c>
      <c r="I67" s="105">
        <f>COUNTIF(K67:Q67,"&gt;0")</f>
        <v>0</v>
      </c>
      <c r="J67" s="233">
        <v>0</v>
      </c>
      <c r="K67" s="233">
        <v>0</v>
      </c>
      <c r="L67" s="233">
        <v>0</v>
      </c>
      <c r="M67" s="231">
        <v>0</v>
      </c>
      <c r="N67" s="127">
        <v>0</v>
      </c>
      <c r="O67" s="196">
        <v>0</v>
      </c>
      <c r="P67" s="209">
        <v>0</v>
      </c>
      <c r="Q67" s="195">
        <v>0</v>
      </c>
      <c r="R67" s="142"/>
    </row>
    <row r="68" spans="1:18" ht="13.5" customHeight="1" x14ac:dyDescent="0.25">
      <c r="A68" s="38">
        <f>IF(H68=H67,A67,ROW(A68)-1)</f>
        <v>18</v>
      </c>
      <c r="B68" s="185">
        <v>0</v>
      </c>
      <c r="C68" s="74">
        <f>IF(G68&gt;0,IF(B68=0,20-A68,B68-A68),0)</f>
        <v>0</v>
      </c>
      <c r="D68" s="43" t="s">
        <v>8</v>
      </c>
      <c r="E68" s="40" t="s">
        <v>7</v>
      </c>
      <c r="F68" s="68"/>
      <c r="G68" s="10">
        <f>SUM(K68:Q68)</f>
        <v>0</v>
      </c>
      <c r="H68" s="225">
        <f>AVERAGE(LARGE(K68:Q68,1),LARGE(K68:Q68,2),LARGE(K68:Q68,3),LARGE(K68:Q68,4))</f>
        <v>0</v>
      </c>
      <c r="I68" s="105">
        <f>COUNTIF(K68:Q68,"&gt;0")</f>
        <v>0</v>
      </c>
      <c r="J68" s="233">
        <v>0</v>
      </c>
      <c r="K68" s="233">
        <v>0</v>
      </c>
      <c r="L68" s="233">
        <v>0</v>
      </c>
      <c r="M68" s="231">
        <v>0</v>
      </c>
      <c r="N68" s="127">
        <v>0</v>
      </c>
      <c r="O68" s="196">
        <v>0</v>
      </c>
      <c r="P68" s="209">
        <v>0</v>
      </c>
      <c r="Q68" s="195">
        <v>0</v>
      </c>
    </row>
    <row r="69" spans="1:18" ht="13.5" customHeight="1" x14ac:dyDescent="0.25">
      <c r="A69" s="38">
        <f>IF(H69=H68,A68,ROW(A69)-1)</f>
        <v>18</v>
      </c>
      <c r="B69" s="185">
        <v>0</v>
      </c>
      <c r="C69" s="74">
        <f>IF(G69&gt;0,IF(B69=0,20-A69,B69-A69),0)</f>
        <v>0</v>
      </c>
      <c r="D69" s="59" t="s">
        <v>425</v>
      </c>
      <c r="E69" s="77" t="s">
        <v>464</v>
      </c>
      <c r="F69" s="99" t="s">
        <v>581</v>
      </c>
      <c r="G69" s="10">
        <f>SUM(K69:Q69)</f>
        <v>0</v>
      </c>
      <c r="H69" s="225">
        <f>AVERAGE(LARGE(K69:Q69,1),LARGE(K69:Q69,2),LARGE(K69:Q69,3),LARGE(K69:Q69,4))</f>
        <v>0</v>
      </c>
      <c r="I69" s="105">
        <f>COUNTIF(K69:Q69,"&gt;0")</f>
        <v>0</v>
      </c>
      <c r="J69" s="233">
        <v>0</v>
      </c>
      <c r="K69" s="233">
        <v>0</v>
      </c>
      <c r="L69" s="233">
        <v>0</v>
      </c>
      <c r="M69" s="231">
        <v>0</v>
      </c>
      <c r="N69" s="127">
        <v>0</v>
      </c>
      <c r="O69" s="196">
        <v>0</v>
      </c>
      <c r="P69" s="209">
        <v>0</v>
      </c>
      <c r="Q69" s="195">
        <v>0</v>
      </c>
      <c r="R69" s="142"/>
    </row>
    <row r="70" spans="1:18" x14ac:dyDescent="0.25">
      <c r="A70" s="38">
        <f>IF(H70=H69,A69,ROW(A70)-1)</f>
        <v>18</v>
      </c>
      <c r="B70" s="185">
        <v>0</v>
      </c>
      <c r="C70" s="74">
        <f>IF(G70&gt;0,IF(B70=0,20-A70,B70-A70),0)</f>
        <v>0</v>
      </c>
      <c r="D70" s="59" t="s">
        <v>467</v>
      </c>
      <c r="E70" s="77" t="s">
        <v>468</v>
      </c>
      <c r="F70" s="136" t="s">
        <v>581</v>
      </c>
      <c r="G70" s="10">
        <f>SUM(K70:Q70)</f>
        <v>0</v>
      </c>
      <c r="H70" s="225">
        <f>AVERAGE(LARGE(K70:Q70,1),LARGE(K70:Q70,2),LARGE(K70:Q70,3),LARGE(K70:Q70,4))</f>
        <v>0</v>
      </c>
      <c r="I70" s="105">
        <f>COUNTIF(K70:Q70,"&gt;0")</f>
        <v>0</v>
      </c>
      <c r="J70" s="233">
        <v>0</v>
      </c>
      <c r="K70" s="233">
        <v>0</v>
      </c>
      <c r="L70" s="233">
        <v>0</v>
      </c>
      <c r="M70" s="231">
        <v>0</v>
      </c>
      <c r="N70" s="127">
        <v>0</v>
      </c>
      <c r="O70" s="196">
        <v>0</v>
      </c>
      <c r="P70" s="209">
        <v>0</v>
      </c>
      <c r="Q70" s="195">
        <v>0</v>
      </c>
      <c r="R70" s="142"/>
    </row>
    <row r="71" spans="1:18" x14ac:dyDescent="0.25">
      <c r="A71" s="38">
        <f>IF(H71=H70,A70,ROW(A71)-1)</f>
        <v>18</v>
      </c>
      <c r="B71" s="185">
        <v>0</v>
      </c>
      <c r="C71" s="74">
        <f>IF(G71&gt;0,IF(B71=0,20-A71,B71-A71),0)</f>
        <v>0</v>
      </c>
      <c r="D71" s="59" t="s">
        <v>422</v>
      </c>
      <c r="E71" s="77" t="s">
        <v>423</v>
      </c>
      <c r="F71" s="135"/>
      <c r="G71" s="10">
        <f>SUM(K71:Q71)</f>
        <v>0</v>
      </c>
      <c r="H71" s="225">
        <f>AVERAGE(LARGE(K71:Q71,1),LARGE(K71:Q71,2),LARGE(K71:Q71,3),LARGE(K71:Q71,4))</f>
        <v>0</v>
      </c>
      <c r="I71" s="105">
        <f>COUNTIF(K71:Q71,"&gt;0")</f>
        <v>0</v>
      </c>
      <c r="J71" s="233">
        <v>0</v>
      </c>
      <c r="K71" s="233">
        <v>0</v>
      </c>
      <c r="L71" s="233">
        <v>0</v>
      </c>
      <c r="M71" s="231">
        <v>0</v>
      </c>
      <c r="N71" s="127">
        <v>0</v>
      </c>
      <c r="O71" s="196">
        <v>0</v>
      </c>
      <c r="P71" s="209">
        <v>0</v>
      </c>
      <c r="Q71" s="195">
        <v>0</v>
      </c>
    </row>
    <row r="72" spans="1:18" x14ac:dyDescent="0.25">
      <c r="A72" s="38">
        <f>IF(H72=H71,A71,ROW(A72)-1)</f>
        <v>18</v>
      </c>
      <c r="B72" s="185">
        <v>0</v>
      </c>
      <c r="C72" s="74">
        <f>IF(G72&gt;0,IF(B72=0,20-A72,B72-A72),0)</f>
        <v>0</v>
      </c>
      <c r="D72" s="252" t="s">
        <v>384</v>
      </c>
      <c r="E72" s="253" t="s">
        <v>385</v>
      </c>
      <c r="F72" s="254" t="s">
        <v>284</v>
      </c>
      <c r="G72" s="10">
        <f>SUM(K72:Q72)</f>
        <v>0</v>
      </c>
      <c r="H72" s="225">
        <f>AVERAGE(LARGE(K72:Q72,1),LARGE(K72:Q72,2),LARGE(K72:Q72,3),LARGE(K72:Q72,4))</f>
        <v>0</v>
      </c>
      <c r="I72" s="105">
        <f>COUNTIF(K72:Q72,"&gt;0")</f>
        <v>0</v>
      </c>
      <c r="J72" s="233">
        <v>0</v>
      </c>
      <c r="K72" s="233">
        <v>0</v>
      </c>
      <c r="L72" s="233">
        <v>0</v>
      </c>
      <c r="M72" s="231">
        <v>0</v>
      </c>
      <c r="N72" s="127">
        <v>0</v>
      </c>
      <c r="O72" s="196">
        <v>0</v>
      </c>
      <c r="P72" s="209">
        <v>0</v>
      </c>
      <c r="Q72" s="195">
        <v>0</v>
      </c>
    </row>
    <row r="73" spans="1:18" ht="13.5" customHeight="1" x14ac:dyDescent="0.25">
      <c r="A73" s="38">
        <f>IF(H73=H72,A72,ROW(A73)-1)</f>
        <v>18</v>
      </c>
      <c r="B73" s="185">
        <v>0</v>
      </c>
      <c r="C73" s="74">
        <f>IF(G73&gt;0,IF(B73=0,20-A73,B73-A73),0)</f>
        <v>0</v>
      </c>
      <c r="D73" s="43" t="s">
        <v>567</v>
      </c>
      <c r="E73" s="99" t="s">
        <v>568</v>
      </c>
      <c r="F73" s="99" t="s">
        <v>581</v>
      </c>
      <c r="G73" s="10">
        <f>SUM(K73:Q73)</f>
        <v>0</v>
      </c>
      <c r="H73" s="225">
        <f>AVERAGE(LARGE(K73:Q73,1),LARGE(K73:Q73,2),LARGE(K73:Q73,3),LARGE(K73:Q73,4))</f>
        <v>0</v>
      </c>
      <c r="I73" s="105">
        <f>COUNTIF(K73:Q73,"&gt;0")</f>
        <v>0</v>
      </c>
      <c r="J73" s="233">
        <v>0</v>
      </c>
      <c r="K73" s="233">
        <v>0</v>
      </c>
      <c r="L73" s="233">
        <v>0</v>
      </c>
      <c r="M73" s="231">
        <v>0</v>
      </c>
      <c r="N73" s="127">
        <v>0</v>
      </c>
      <c r="O73" s="196">
        <v>0</v>
      </c>
      <c r="P73" s="209">
        <v>0</v>
      </c>
      <c r="Q73" s="195">
        <v>0</v>
      </c>
      <c r="R73" s="142"/>
    </row>
    <row r="74" spans="1:18" ht="13.5" customHeight="1" x14ac:dyDescent="0.25">
      <c r="A74" s="38">
        <f>IF(H74=H73,A73,ROW(A74)-1)</f>
        <v>18</v>
      </c>
      <c r="B74" s="185">
        <v>0</v>
      </c>
      <c r="C74" s="74">
        <f>IF(G74&gt;0,IF(B74=0,20-A74,B74-A74),0)</f>
        <v>0</v>
      </c>
      <c r="D74" s="59" t="s">
        <v>57</v>
      </c>
      <c r="E74" s="60" t="s">
        <v>11</v>
      </c>
      <c r="F74" s="44"/>
      <c r="G74" s="10">
        <f>SUM(K74:Q74)</f>
        <v>0</v>
      </c>
      <c r="H74" s="225">
        <f>AVERAGE(LARGE(K74:Q74,1),LARGE(K74:Q74,2),LARGE(K74:Q74,3),LARGE(K74:Q74,4))</f>
        <v>0</v>
      </c>
      <c r="I74" s="105">
        <f>COUNTIF(K74:Q74,"&gt;0")</f>
        <v>0</v>
      </c>
      <c r="J74" s="233">
        <v>0</v>
      </c>
      <c r="K74" s="233">
        <v>0</v>
      </c>
      <c r="L74" s="233">
        <v>0</v>
      </c>
      <c r="M74" s="231">
        <v>0</v>
      </c>
      <c r="N74" s="127">
        <v>0</v>
      </c>
      <c r="O74" s="196">
        <v>0</v>
      </c>
      <c r="P74" s="209">
        <v>0</v>
      </c>
      <c r="Q74" s="195">
        <v>0</v>
      </c>
    </row>
    <row r="75" spans="1:18" x14ac:dyDescent="0.25">
      <c r="A75" s="38">
        <f>IF(H75=H74,A74,ROW(A75)-1)</f>
        <v>18</v>
      </c>
      <c r="B75" s="185">
        <v>0</v>
      </c>
      <c r="C75" s="74">
        <f>IF(G75&gt;0,IF(B75=0,20-A75,B75-A75),0)</f>
        <v>0</v>
      </c>
      <c r="D75" s="39" t="s">
        <v>231</v>
      </c>
      <c r="E75" s="40" t="s">
        <v>232</v>
      </c>
      <c r="F75" s="68"/>
      <c r="G75" s="10">
        <f>SUM(K75:Q75)</f>
        <v>0</v>
      </c>
      <c r="H75" s="225">
        <f>AVERAGE(LARGE(K75:Q75,1),LARGE(K75:Q75,2),LARGE(K75:Q75,3),LARGE(K75:Q75,4))</f>
        <v>0</v>
      </c>
      <c r="I75" s="105">
        <f>COUNTIF(K75:Q75,"&gt;0")</f>
        <v>0</v>
      </c>
      <c r="J75" s="233">
        <v>0</v>
      </c>
      <c r="K75" s="233">
        <v>0</v>
      </c>
      <c r="L75" s="233">
        <v>0</v>
      </c>
      <c r="M75" s="231">
        <v>0</v>
      </c>
      <c r="N75" s="127">
        <v>0</v>
      </c>
      <c r="O75" s="196">
        <v>0</v>
      </c>
      <c r="P75" s="209">
        <v>0</v>
      </c>
      <c r="Q75" s="195">
        <v>0</v>
      </c>
    </row>
    <row r="76" spans="1:18" x14ac:dyDescent="0.25">
      <c r="A76" s="38">
        <f>IF(H76=H75,A75,ROW(A76)-1)</f>
        <v>18</v>
      </c>
      <c r="B76" s="185">
        <v>0</v>
      </c>
      <c r="C76" s="74">
        <f>IF(G76&gt;0,IF(B76=0,20-A76,B76-A76),0)</f>
        <v>0</v>
      </c>
      <c r="D76" s="43" t="s">
        <v>490</v>
      </c>
      <c r="E76" s="99" t="s">
        <v>491</v>
      </c>
      <c r="F76" s="68" t="s">
        <v>492</v>
      </c>
      <c r="G76" s="10">
        <f>SUM(K76:Q76)</f>
        <v>0</v>
      </c>
      <c r="H76" s="225">
        <f>AVERAGE(LARGE(K76:Q76,1),LARGE(K76:Q76,2),LARGE(K76:Q76,3),LARGE(K76:Q76,4))</f>
        <v>0</v>
      </c>
      <c r="I76" s="105">
        <f>COUNTIF(K76:Q76,"&gt;0")</f>
        <v>0</v>
      </c>
      <c r="J76" s="233">
        <v>0</v>
      </c>
      <c r="K76" s="233">
        <v>0</v>
      </c>
      <c r="L76" s="233">
        <v>0</v>
      </c>
      <c r="M76" s="231">
        <v>0</v>
      </c>
      <c r="N76" s="127">
        <v>0</v>
      </c>
      <c r="O76" s="196">
        <v>0</v>
      </c>
      <c r="P76" s="209">
        <v>0</v>
      </c>
      <c r="Q76" s="195">
        <v>0</v>
      </c>
    </row>
    <row r="77" spans="1:18" x14ac:dyDescent="0.25">
      <c r="A77" s="38">
        <f>IF(H77=H76,A76,ROW(A77)-1)</f>
        <v>18</v>
      </c>
      <c r="B77" s="185">
        <v>0</v>
      </c>
      <c r="C77" s="74">
        <f>IF(G77&gt;0,IF(B77=0,20-A77,B77-A77),0)</f>
        <v>0</v>
      </c>
      <c r="D77" s="43" t="s">
        <v>6</v>
      </c>
      <c r="E77" s="40" t="s">
        <v>5</v>
      </c>
      <c r="F77" s="135" t="s">
        <v>580</v>
      </c>
      <c r="G77" s="10">
        <f>SUM(K77:Q77)</f>
        <v>0</v>
      </c>
      <c r="H77" s="225">
        <f>AVERAGE(LARGE(K77:Q77,1),LARGE(K77:Q77,2),LARGE(K77:Q77,3),LARGE(K77:Q77,4))</f>
        <v>0</v>
      </c>
      <c r="I77" s="105">
        <f>COUNTIF(K77:Q77,"&gt;0")</f>
        <v>0</v>
      </c>
      <c r="J77" s="233">
        <v>0</v>
      </c>
      <c r="K77" s="233">
        <v>0</v>
      </c>
      <c r="L77" s="233">
        <v>0</v>
      </c>
      <c r="M77" s="231">
        <v>0</v>
      </c>
      <c r="N77" s="127">
        <v>0</v>
      </c>
      <c r="O77" s="196">
        <v>0</v>
      </c>
      <c r="P77" s="209">
        <v>0</v>
      </c>
      <c r="Q77" s="195">
        <v>0</v>
      </c>
      <c r="R77" s="142"/>
    </row>
    <row r="78" spans="1:18" x14ac:dyDescent="0.25">
      <c r="A78" s="38">
        <f>IF(H78=H77,A77,ROW(A78)-1)</f>
        <v>18</v>
      </c>
      <c r="B78" s="185">
        <v>0</v>
      </c>
      <c r="C78" s="74">
        <f>IF(G78&gt;0,IF(B78=0,20-A78,B78-A78),0)</f>
        <v>0</v>
      </c>
      <c r="D78" s="59" t="s">
        <v>30</v>
      </c>
      <c r="E78" s="40" t="s">
        <v>29</v>
      </c>
      <c r="F78" s="161" t="s">
        <v>28</v>
      </c>
      <c r="G78" s="10">
        <f>SUM(K78:Q78)</f>
        <v>0</v>
      </c>
      <c r="H78" s="225">
        <f>AVERAGE(LARGE(K78:Q78,1),LARGE(K78:Q78,2),LARGE(K78:Q78,3),LARGE(K78:Q78,4))</f>
        <v>0</v>
      </c>
      <c r="I78" s="105">
        <f>COUNTIF(K78:Q78,"&gt;0")</f>
        <v>0</v>
      </c>
      <c r="J78" s="233">
        <v>0</v>
      </c>
      <c r="K78" s="233">
        <v>0</v>
      </c>
      <c r="L78" s="233">
        <v>0</v>
      </c>
      <c r="M78" s="231">
        <v>0</v>
      </c>
      <c r="N78" s="127">
        <v>0</v>
      </c>
      <c r="O78" s="196">
        <v>0</v>
      </c>
      <c r="P78" s="209">
        <v>0</v>
      </c>
      <c r="Q78" s="195">
        <v>0</v>
      </c>
    </row>
    <row r="79" spans="1:18" x14ac:dyDescent="0.25">
      <c r="A79" s="38">
        <f>IF(H79=H78,A78,ROW(A79)-1)</f>
        <v>18</v>
      </c>
      <c r="B79" s="185">
        <v>0</v>
      </c>
      <c r="C79" s="74">
        <f>IF(G79&gt;0,IF(B79=0,20-A79,B79-A79),0)</f>
        <v>0</v>
      </c>
      <c r="D79" s="39" t="s">
        <v>526</v>
      </c>
      <c r="E79" s="99" t="s">
        <v>421</v>
      </c>
      <c r="F79" s="68"/>
      <c r="G79" s="10">
        <f>SUM(K79:Q79)</f>
        <v>0</v>
      </c>
      <c r="H79" s="225">
        <f>AVERAGE(LARGE(K79:Q79,1),LARGE(K79:Q79,2),LARGE(K79:Q79,3),LARGE(K79:Q79,4))</f>
        <v>0</v>
      </c>
      <c r="I79" s="105">
        <f>COUNTIF(K79:Q79,"&gt;0")</f>
        <v>0</v>
      </c>
      <c r="J79" s="233">
        <v>0</v>
      </c>
      <c r="K79" s="233">
        <v>0</v>
      </c>
      <c r="L79" s="233">
        <v>0</v>
      </c>
      <c r="M79" s="231">
        <v>0</v>
      </c>
      <c r="N79" s="127">
        <v>0</v>
      </c>
      <c r="O79" s="196">
        <v>0</v>
      </c>
      <c r="P79" s="209">
        <v>0</v>
      </c>
      <c r="Q79" s="195">
        <v>0</v>
      </c>
    </row>
    <row r="80" spans="1:18" x14ac:dyDescent="0.25">
      <c r="A80" s="38">
        <f>IF(H80=H79,A79,ROW(A80)-1)</f>
        <v>18</v>
      </c>
      <c r="B80" s="185">
        <v>0</v>
      </c>
      <c r="C80" s="74">
        <f>IF(G80&gt;0,IF(B80=0,20-A80,B80-A80),0)</f>
        <v>0</v>
      </c>
      <c r="D80" s="39" t="s">
        <v>19</v>
      </c>
      <c r="E80" s="40" t="s">
        <v>1</v>
      </c>
      <c r="F80" s="171"/>
      <c r="G80" s="10">
        <f>SUM(K80:Q80)</f>
        <v>0</v>
      </c>
      <c r="H80" s="225">
        <f>AVERAGE(LARGE(K80:Q80,1),LARGE(K80:Q80,2),LARGE(K80:Q80,3),LARGE(K80:Q80,4))</f>
        <v>0</v>
      </c>
      <c r="I80" s="105">
        <f>COUNTIF(K80:Q80,"&gt;0")</f>
        <v>0</v>
      </c>
      <c r="J80" s="233">
        <v>0</v>
      </c>
      <c r="K80" s="233">
        <v>0</v>
      </c>
      <c r="L80" s="233">
        <v>0</v>
      </c>
      <c r="M80" s="231">
        <v>0</v>
      </c>
      <c r="N80" s="127">
        <v>0</v>
      </c>
      <c r="O80" s="196">
        <v>0</v>
      </c>
      <c r="P80" s="209">
        <v>0</v>
      </c>
      <c r="Q80" s="195">
        <v>0</v>
      </c>
    </row>
    <row r="81" spans="1:18" ht="13.5" customHeight="1" x14ac:dyDescent="0.25">
      <c r="A81" s="38">
        <f>IF(H81=H80,A80,ROW(A81)-1)</f>
        <v>18</v>
      </c>
      <c r="B81" s="185">
        <v>0</v>
      </c>
      <c r="C81" s="74">
        <f>IF(G81&gt;0,IF(B81=0,20-A81,B81-A81),0)</f>
        <v>0</v>
      </c>
      <c r="D81" s="252" t="s">
        <v>379</v>
      </c>
      <c r="E81" s="253" t="s">
        <v>380</v>
      </c>
      <c r="F81" s="254" t="s">
        <v>284</v>
      </c>
      <c r="G81" s="10">
        <f>SUM(K81:Q81)</f>
        <v>0</v>
      </c>
      <c r="H81" s="225">
        <f>AVERAGE(LARGE(K81:Q81,1),LARGE(K81:Q81,2),LARGE(K81:Q81,3),LARGE(K81:Q81,4))</f>
        <v>0</v>
      </c>
      <c r="I81" s="105">
        <f>COUNTIF(K81:Q81,"&gt;0")</f>
        <v>0</v>
      </c>
      <c r="J81" s="233">
        <v>0</v>
      </c>
      <c r="K81" s="233">
        <v>0</v>
      </c>
      <c r="L81" s="233">
        <v>0</v>
      </c>
      <c r="M81" s="231">
        <v>0</v>
      </c>
      <c r="N81" s="127">
        <v>0</v>
      </c>
      <c r="O81" s="196">
        <v>0</v>
      </c>
      <c r="P81" s="209">
        <v>0</v>
      </c>
      <c r="Q81" s="195">
        <v>0</v>
      </c>
    </row>
    <row r="82" spans="1:18" ht="13.5" customHeight="1" x14ac:dyDescent="0.25">
      <c r="A82" s="38">
        <f>IF(H82=H81,A81,ROW(A82)-1)</f>
        <v>18</v>
      </c>
      <c r="B82" s="185">
        <v>0</v>
      </c>
      <c r="C82" s="74">
        <f>IF(G82&gt;0,IF(B82=0,20-A82,B82-A82),0)</f>
        <v>0</v>
      </c>
      <c r="D82" s="39" t="s">
        <v>18</v>
      </c>
      <c r="E82" s="40" t="s">
        <v>17</v>
      </c>
      <c r="F82" s="171"/>
      <c r="G82" s="10">
        <f>SUM(K82:Q82)</f>
        <v>0</v>
      </c>
      <c r="H82" s="225">
        <f>AVERAGE(LARGE(K82:Q82,1),LARGE(K82:Q82,2),LARGE(K82:Q82,3),LARGE(K82:Q82,4))</f>
        <v>0</v>
      </c>
      <c r="I82" s="105">
        <f>COUNTIF(K82:Q82,"&gt;0")</f>
        <v>0</v>
      </c>
      <c r="J82" s="233">
        <v>0</v>
      </c>
      <c r="K82" s="233">
        <v>0</v>
      </c>
      <c r="L82" s="233">
        <v>0</v>
      </c>
      <c r="M82" s="231">
        <v>0</v>
      </c>
      <c r="N82" s="127">
        <v>0</v>
      </c>
      <c r="O82" s="196">
        <v>0</v>
      </c>
      <c r="P82" s="209">
        <v>0</v>
      </c>
      <c r="Q82" s="195">
        <v>0</v>
      </c>
    </row>
    <row r="83" spans="1:18" ht="13.5" customHeight="1" x14ac:dyDescent="0.25">
      <c r="A83" s="38">
        <f>IF(H83=H82,A82,ROW(A83)-1)</f>
        <v>18</v>
      </c>
      <c r="B83" s="185">
        <v>0</v>
      </c>
      <c r="C83" s="74">
        <f>IF(G83&gt;0,IF(B83=0,20-A83,B83-A83),0)</f>
        <v>0</v>
      </c>
      <c r="D83" s="59" t="s">
        <v>10</v>
      </c>
      <c r="E83" s="40" t="s">
        <v>9</v>
      </c>
      <c r="F83" s="136" t="s">
        <v>581</v>
      </c>
      <c r="G83" s="10">
        <f>SUM(K83:Q83)</f>
        <v>0</v>
      </c>
      <c r="H83" s="225">
        <f>AVERAGE(LARGE(K83:Q83,1),LARGE(K83:Q83,2),LARGE(K83:Q83,3),LARGE(K83:Q83,4))</f>
        <v>0</v>
      </c>
      <c r="I83" s="105">
        <f>COUNTIF(K83:Q83,"&gt;0")</f>
        <v>0</v>
      </c>
      <c r="J83" s="233">
        <v>0</v>
      </c>
      <c r="K83" s="233">
        <v>0</v>
      </c>
      <c r="L83" s="233">
        <v>0</v>
      </c>
      <c r="M83" s="231">
        <v>0</v>
      </c>
      <c r="N83" s="127">
        <v>0</v>
      </c>
      <c r="O83" s="196">
        <v>0</v>
      </c>
      <c r="P83" s="209">
        <v>0</v>
      </c>
      <c r="Q83" s="195">
        <v>0</v>
      </c>
      <c r="R83" s="142"/>
    </row>
    <row r="84" spans="1:18" ht="13.5" customHeight="1" x14ac:dyDescent="0.25">
      <c r="A84" s="38">
        <f>IF(H84=H83,A83,ROW(A84)-1)</f>
        <v>18</v>
      </c>
      <c r="B84" s="185">
        <v>0</v>
      </c>
      <c r="C84" s="74">
        <f>IF(G84&gt;0,IF(B84=0,20-A84,B84-A84),0)</f>
        <v>0</v>
      </c>
      <c r="D84" s="252" t="s">
        <v>453</v>
      </c>
      <c r="E84" s="253" t="s">
        <v>454</v>
      </c>
      <c r="F84" s="254" t="s">
        <v>378</v>
      </c>
      <c r="G84" s="10">
        <f>SUM(K84:Q84)</f>
        <v>0</v>
      </c>
      <c r="H84" s="225">
        <f>AVERAGE(LARGE(K84:Q84,1),LARGE(K84:Q84,2),LARGE(K84:Q84,3),LARGE(K84:Q84,4))</f>
        <v>0</v>
      </c>
      <c r="I84" s="105">
        <f>COUNTIF(K84:Q84,"&gt;0")</f>
        <v>0</v>
      </c>
      <c r="J84" s="233">
        <v>0</v>
      </c>
      <c r="K84" s="233">
        <v>0</v>
      </c>
      <c r="L84" s="233">
        <v>0</v>
      </c>
      <c r="M84" s="231">
        <v>0</v>
      </c>
      <c r="N84" s="127">
        <v>0</v>
      </c>
      <c r="O84" s="196">
        <v>0</v>
      </c>
      <c r="P84" s="209">
        <v>0</v>
      </c>
      <c r="Q84" s="195">
        <v>0</v>
      </c>
    </row>
    <row r="85" spans="1:18" x14ac:dyDescent="0.25">
      <c r="A85" s="38">
        <f>IF(H85=H84,A84,ROW(A85)-1)</f>
        <v>18</v>
      </c>
      <c r="B85" s="185">
        <v>0</v>
      </c>
      <c r="C85" s="74">
        <f>IF(G85&gt;0,IF(B85=0,20-A85,B85-A85),0)</f>
        <v>0</v>
      </c>
      <c r="D85" s="59" t="s">
        <v>257</v>
      </c>
      <c r="E85" s="40" t="s">
        <v>258</v>
      </c>
      <c r="F85" s="60" t="s">
        <v>68</v>
      </c>
      <c r="G85" s="10">
        <f>SUM(K85:Q85)</f>
        <v>0</v>
      </c>
      <c r="H85" s="225">
        <f>AVERAGE(LARGE(K85:Q85,1),LARGE(K85:Q85,2),LARGE(K85:Q85,3),LARGE(K85:Q85,4))</f>
        <v>0</v>
      </c>
      <c r="I85" s="105">
        <f>COUNTIF(K85:Q85,"&gt;0")</f>
        <v>0</v>
      </c>
      <c r="J85" s="233">
        <v>0</v>
      </c>
      <c r="K85" s="233">
        <v>0</v>
      </c>
      <c r="L85" s="233">
        <v>0</v>
      </c>
      <c r="M85" s="231">
        <v>0</v>
      </c>
      <c r="N85" s="127">
        <v>0</v>
      </c>
      <c r="O85" s="196">
        <v>0</v>
      </c>
      <c r="P85" s="209">
        <v>0</v>
      </c>
      <c r="Q85" s="195">
        <v>0</v>
      </c>
    </row>
    <row r="86" spans="1:18" x14ac:dyDescent="0.25">
      <c r="A86" s="38">
        <f>IF(H86=H85,A85,ROW(A86)-1)</f>
        <v>18</v>
      </c>
      <c r="B86" s="185">
        <v>0</v>
      </c>
      <c r="C86" s="74">
        <f>IF(G86&gt;0,IF(B86=0,20-A86,B86-A86),0)</f>
        <v>0</v>
      </c>
      <c r="D86" s="59" t="s">
        <v>257</v>
      </c>
      <c r="E86" s="60" t="s">
        <v>275</v>
      </c>
      <c r="F86" s="44" t="s">
        <v>68</v>
      </c>
      <c r="G86" s="10">
        <f>SUM(K86:Q86)</f>
        <v>0</v>
      </c>
      <c r="H86" s="225">
        <f>AVERAGE(LARGE(K86:Q86,1),LARGE(K86:Q86,2),LARGE(K86:Q86,3),LARGE(K86:Q86,4))</f>
        <v>0</v>
      </c>
      <c r="I86" s="105">
        <f>COUNTIF(K86:Q86,"&gt;0")</f>
        <v>0</v>
      </c>
      <c r="J86" s="233">
        <v>0</v>
      </c>
      <c r="K86" s="233">
        <v>0</v>
      </c>
      <c r="L86" s="233">
        <v>0</v>
      </c>
      <c r="M86" s="231">
        <v>0</v>
      </c>
      <c r="N86" s="127">
        <v>0</v>
      </c>
      <c r="O86" s="196">
        <v>0</v>
      </c>
      <c r="P86" s="209">
        <v>0</v>
      </c>
      <c r="Q86" s="195">
        <v>0</v>
      </c>
    </row>
    <row r="87" spans="1:18" x14ac:dyDescent="0.25">
      <c r="A87" s="38">
        <f>IF(H87=H86,A86,ROW(A87)-1)</f>
        <v>18</v>
      </c>
      <c r="B87" s="185">
        <v>0</v>
      </c>
      <c r="C87" s="74">
        <f>IF(G87&gt;0,IF(B87=0,20-A87,B87-A87),0)</f>
        <v>0</v>
      </c>
      <c r="D87" s="252" t="s">
        <v>386</v>
      </c>
      <c r="E87" s="253" t="s">
        <v>381</v>
      </c>
      <c r="F87" s="253" t="s">
        <v>284</v>
      </c>
      <c r="G87" s="10">
        <f>SUM(K87:Q87)</f>
        <v>0</v>
      </c>
      <c r="H87" s="225">
        <f>AVERAGE(LARGE(K87:Q87,1),LARGE(K87:Q87,2),LARGE(K87:Q87,3),LARGE(K87:Q87,4))</f>
        <v>0</v>
      </c>
      <c r="I87" s="105">
        <f>COUNTIF(K87:Q87,"&gt;0")</f>
        <v>0</v>
      </c>
      <c r="J87" s="233">
        <v>0</v>
      </c>
      <c r="K87" s="233">
        <v>0</v>
      </c>
      <c r="L87" s="233">
        <v>0</v>
      </c>
      <c r="M87" s="231">
        <v>0</v>
      </c>
      <c r="N87" s="127">
        <v>0</v>
      </c>
      <c r="O87" s="196">
        <v>0</v>
      </c>
      <c r="P87" s="209">
        <v>0</v>
      </c>
      <c r="Q87" s="195">
        <v>0</v>
      </c>
    </row>
    <row r="88" spans="1:18" x14ac:dyDescent="0.25">
      <c r="A88" s="38">
        <f>IF(H88=H87,A87,ROW(A88)-1)</f>
        <v>18</v>
      </c>
      <c r="B88" s="185">
        <v>0</v>
      </c>
      <c r="C88" s="74">
        <f>IF(G88&gt;0,IF(B88=0,20-A88,B88-A88),0)</f>
        <v>0</v>
      </c>
      <c r="D88" s="59" t="s">
        <v>310</v>
      </c>
      <c r="E88" s="44" t="s">
        <v>234</v>
      </c>
      <c r="F88" s="60"/>
      <c r="G88" s="10">
        <f>SUM(K88:Q88)</f>
        <v>0</v>
      </c>
      <c r="H88" s="225">
        <f>AVERAGE(LARGE(K88:Q88,1),LARGE(K88:Q88,2),LARGE(K88:Q88,3),LARGE(K88:Q88,4))</f>
        <v>0</v>
      </c>
      <c r="I88" s="105">
        <f>COUNTIF(K88:Q88,"&gt;0")</f>
        <v>0</v>
      </c>
      <c r="J88" s="233">
        <v>0</v>
      </c>
      <c r="K88" s="233">
        <v>0</v>
      </c>
      <c r="L88" s="233">
        <v>0</v>
      </c>
      <c r="M88" s="231">
        <v>0</v>
      </c>
      <c r="N88" s="127">
        <v>0</v>
      </c>
      <c r="O88" s="196">
        <v>0</v>
      </c>
      <c r="P88" s="209">
        <v>0</v>
      </c>
      <c r="Q88" s="195">
        <v>0</v>
      </c>
    </row>
    <row r="89" spans="1:18" x14ac:dyDescent="0.25">
      <c r="A89" s="38">
        <f>IF(H89=H88,A88,ROW(A89)-1)</f>
        <v>18</v>
      </c>
      <c r="B89" s="185">
        <v>0</v>
      </c>
      <c r="C89" s="74">
        <f>IF(G89&gt;0,IF(B89=0,20-A89,B89-A89),0)</f>
        <v>0</v>
      </c>
      <c r="D89" s="59" t="s">
        <v>229</v>
      </c>
      <c r="E89" s="139" t="s">
        <v>230</v>
      </c>
      <c r="F89" s="40" t="s">
        <v>580</v>
      </c>
      <c r="G89" s="10">
        <f>SUM(K89:Q89)</f>
        <v>0</v>
      </c>
      <c r="H89" s="225">
        <f>AVERAGE(LARGE(K89:Q89,1),LARGE(K89:Q89,2),LARGE(K89:Q89,3),LARGE(K89:Q89,4))</f>
        <v>0</v>
      </c>
      <c r="I89" s="105">
        <f>COUNTIF(K89:Q89,"&gt;0")</f>
        <v>0</v>
      </c>
      <c r="J89" s="233">
        <v>0</v>
      </c>
      <c r="K89" s="233">
        <v>0</v>
      </c>
      <c r="L89" s="233">
        <v>0</v>
      </c>
      <c r="M89" s="231">
        <v>0</v>
      </c>
      <c r="N89" s="127">
        <v>0</v>
      </c>
      <c r="O89" s="196">
        <v>0</v>
      </c>
      <c r="P89" s="209">
        <v>0</v>
      </c>
      <c r="Q89" s="195">
        <v>0</v>
      </c>
    </row>
    <row r="90" spans="1:18" x14ac:dyDescent="0.25">
      <c r="A90" s="38">
        <f>IF(H90=H89,A89,ROW(A90)-1)</f>
        <v>18</v>
      </c>
      <c r="B90" s="185">
        <v>0</v>
      </c>
      <c r="C90" s="74">
        <f>IF(G90&gt;0,IF(B90=0,20-A90,B90-A90),0)</f>
        <v>0</v>
      </c>
      <c r="D90" s="59" t="s">
        <v>14</v>
      </c>
      <c r="E90" s="40" t="s">
        <v>13</v>
      </c>
      <c r="F90" s="139" t="s">
        <v>579</v>
      </c>
      <c r="G90" s="10">
        <f>SUM(K90:Q90)</f>
        <v>0</v>
      </c>
      <c r="H90" s="225">
        <f>AVERAGE(LARGE(K90:Q90,1),LARGE(K90:Q90,2),LARGE(K90:Q90,3),LARGE(K90:Q90,4))</f>
        <v>0</v>
      </c>
      <c r="I90" s="105">
        <f>COUNTIF(K90:Q90,"&gt;0")</f>
        <v>0</v>
      </c>
      <c r="J90" s="233">
        <v>0</v>
      </c>
      <c r="K90" s="233">
        <v>0</v>
      </c>
      <c r="L90" s="233">
        <v>0</v>
      </c>
      <c r="M90" s="231">
        <v>0</v>
      </c>
      <c r="N90" s="127">
        <v>0</v>
      </c>
      <c r="O90" s="196">
        <v>0</v>
      </c>
      <c r="P90" s="209">
        <v>0</v>
      </c>
      <c r="Q90" s="195">
        <v>0</v>
      </c>
      <c r="R90" s="142"/>
    </row>
    <row r="91" spans="1:18" x14ac:dyDescent="0.25">
      <c r="A91" s="38">
        <f>IF(H91=H90,A90,ROW(A91)-1)</f>
        <v>18</v>
      </c>
      <c r="B91" s="185">
        <v>0</v>
      </c>
      <c r="C91" s="74">
        <f>IF(G91&gt;0,IF(B91=0,20-A91,B91-A91),0)</f>
        <v>0</v>
      </c>
      <c r="D91" s="43" t="s">
        <v>506</v>
      </c>
      <c r="E91" s="44" t="s">
        <v>413</v>
      </c>
      <c r="F91" s="44" t="s">
        <v>584</v>
      </c>
      <c r="G91" s="10">
        <f>SUM(K91:Q91)</f>
        <v>0</v>
      </c>
      <c r="H91" s="225">
        <f>AVERAGE(LARGE(K91:Q91,1),LARGE(K91:Q91,2),LARGE(K91:Q91,3),LARGE(K91:Q91,4))</f>
        <v>0</v>
      </c>
      <c r="I91" s="105">
        <f>COUNTIF(K91:Q91,"&gt;0")</f>
        <v>0</v>
      </c>
      <c r="J91" s="233">
        <v>0</v>
      </c>
      <c r="K91" s="233">
        <v>0</v>
      </c>
      <c r="L91" s="233">
        <v>0</v>
      </c>
      <c r="M91" s="231">
        <v>0</v>
      </c>
      <c r="N91" s="127">
        <v>0</v>
      </c>
      <c r="O91" s="196">
        <v>0</v>
      </c>
      <c r="P91" s="209">
        <v>0</v>
      </c>
      <c r="Q91" s="195">
        <v>0</v>
      </c>
    </row>
    <row r="92" spans="1:18" x14ac:dyDescent="0.25">
      <c r="A92" s="38">
        <f>IF(H92=H91,A91,ROW(A92)-1)</f>
        <v>18</v>
      </c>
      <c r="B92" s="185">
        <v>0</v>
      </c>
      <c r="C92" s="74">
        <f>IF(G92&gt;0,IF(B92=0,20-A92,B92-A92),0)</f>
        <v>0</v>
      </c>
      <c r="D92" s="59" t="s">
        <v>25</v>
      </c>
      <c r="E92" s="40" t="s">
        <v>24</v>
      </c>
      <c r="F92" s="40" t="s">
        <v>492</v>
      </c>
      <c r="G92" s="10">
        <f>SUM(K92:Q92)</f>
        <v>0</v>
      </c>
      <c r="H92" s="225">
        <f>AVERAGE(LARGE(K92:Q92,1),LARGE(K92:Q92,2),LARGE(K92:Q92,3),LARGE(K92:Q92,4))</f>
        <v>0</v>
      </c>
      <c r="I92" s="105">
        <f>COUNTIF(K92:Q92,"&gt;0")</f>
        <v>0</v>
      </c>
      <c r="J92" s="233">
        <v>0</v>
      </c>
      <c r="K92" s="233">
        <v>0</v>
      </c>
      <c r="L92" s="233">
        <v>0</v>
      </c>
      <c r="M92" s="231">
        <v>0</v>
      </c>
      <c r="N92" s="127">
        <v>0</v>
      </c>
      <c r="O92" s="196">
        <v>0</v>
      </c>
      <c r="P92" s="209">
        <v>0</v>
      </c>
      <c r="Q92" s="195">
        <v>0</v>
      </c>
    </row>
    <row r="93" spans="1:18" x14ac:dyDescent="0.25">
      <c r="A93" s="38">
        <f>IF(H93=H92,A92,ROW(A93)-1)</f>
        <v>18</v>
      </c>
      <c r="B93" s="185">
        <v>0</v>
      </c>
      <c r="C93" s="74">
        <f>IF(G93&gt;0,IF(B93=0,20-A93,B93-A93),0)</f>
        <v>0</v>
      </c>
      <c r="D93" s="59" t="s">
        <v>4</v>
      </c>
      <c r="E93" s="40" t="s">
        <v>33</v>
      </c>
      <c r="F93" s="40" t="s">
        <v>580</v>
      </c>
      <c r="G93" s="10">
        <f>SUM(K93:Q93)</f>
        <v>0</v>
      </c>
      <c r="H93" s="225">
        <f>AVERAGE(LARGE(K93:Q93,1),LARGE(K93:Q93,2),LARGE(K93:Q93,3),LARGE(K93:Q93,4))</f>
        <v>0</v>
      </c>
      <c r="I93" s="105">
        <f>COUNTIF(K93:Q93,"&gt;0")</f>
        <v>0</v>
      </c>
      <c r="J93" s="233">
        <v>0</v>
      </c>
      <c r="K93" s="233">
        <v>0</v>
      </c>
      <c r="L93" s="233">
        <v>0</v>
      </c>
      <c r="M93" s="231">
        <v>0</v>
      </c>
      <c r="N93" s="127">
        <v>0</v>
      </c>
      <c r="O93" s="196">
        <v>0</v>
      </c>
      <c r="P93" s="209">
        <v>0</v>
      </c>
      <c r="Q93" s="195">
        <v>0</v>
      </c>
      <c r="R93" s="142"/>
    </row>
    <row r="94" spans="1:18" ht="12.75" customHeight="1" x14ac:dyDescent="0.25">
      <c r="A94" s="38">
        <f>IF(H94=H93,A93,ROW(A94)-1)</f>
        <v>18</v>
      </c>
      <c r="B94" s="185">
        <v>0</v>
      </c>
      <c r="C94" s="74">
        <f>IF(G94&gt;0,IF(B94=0,20-A94,B94-A94),0)</f>
        <v>0</v>
      </c>
      <c r="D94" s="59" t="s">
        <v>4</v>
      </c>
      <c r="E94" s="40" t="s">
        <v>3</v>
      </c>
      <c r="F94" s="40" t="s">
        <v>580</v>
      </c>
      <c r="G94" s="10">
        <f>SUM(K94:Q94)</f>
        <v>0</v>
      </c>
      <c r="H94" s="225">
        <f>AVERAGE(LARGE(K94:Q94,1),LARGE(K94:Q94,2),LARGE(K94:Q94,3),LARGE(K94:Q94,4))</f>
        <v>0</v>
      </c>
      <c r="I94" s="105">
        <f>COUNTIF(K94:Q94,"&gt;0")</f>
        <v>0</v>
      </c>
      <c r="J94" s="233">
        <v>0</v>
      </c>
      <c r="K94" s="233">
        <v>0</v>
      </c>
      <c r="L94" s="233">
        <v>0</v>
      </c>
      <c r="M94" s="231">
        <v>0</v>
      </c>
      <c r="N94" s="127">
        <v>0</v>
      </c>
      <c r="O94" s="196">
        <v>0</v>
      </c>
      <c r="P94" s="209">
        <v>0</v>
      </c>
      <c r="Q94" s="195">
        <v>0</v>
      </c>
    </row>
    <row r="95" spans="1:18" ht="12" customHeight="1" x14ac:dyDescent="0.25">
      <c r="A95" s="38">
        <f>IF(H95=H94,A94,ROW(A95)-1)</f>
        <v>18</v>
      </c>
      <c r="B95" s="185">
        <v>0</v>
      </c>
      <c r="C95" s="74">
        <f>IF(G95&gt;0,IF(B95=0,20-A95,B95-A95),0)</f>
        <v>0</v>
      </c>
      <c r="D95" s="59" t="s">
        <v>448</v>
      </c>
      <c r="E95" s="77" t="s">
        <v>9</v>
      </c>
      <c r="F95" s="99" t="s">
        <v>581</v>
      </c>
      <c r="G95" s="10">
        <f>SUM(K95:Q95)</f>
        <v>0</v>
      </c>
      <c r="H95" s="225">
        <f>AVERAGE(LARGE(K95:Q95,1),LARGE(K95:Q95,2),LARGE(K95:Q95,3),LARGE(K95:Q95,4))</f>
        <v>0</v>
      </c>
      <c r="I95" s="105">
        <f>COUNTIF(K95:Q95,"&gt;0")</f>
        <v>0</v>
      </c>
      <c r="J95" s="233">
        <v>0</v>
      </c>
      <c r="K95" s="233">
        <v>0</v>
      </c>
      <c r="L95" s="233">
        <v>0</v>
      </c>
      <c r="M95" s="231">
        <v>0</v>
      </c>
      <c r="N95" s="127">
        <v>0</v>
      </c>
      <c r="O95" s="196">
        <v>0</v>
      </c>
      <c r="P95" s="209">
        <v>0</v>
      </c>
      <c r="Q95" s="195">
        <v>0</v>
      </c>
      <c r="R95" s="131"/>
    </row>
    <row r="96" spans="1:18" ht="12" customHeight="1" x14ac:dyDescent="0.25">
      <c r="A96" s="38">
        <f>IF(H96=H95,A95,ROW(A96)-1)</f>
        <v>18</v>
      </c>
      <c r="B96" s="185">
        <v>0</v>
      </c>
      <c r="C96" s="74">
        <f>IF(G96&gt;0,IF(B96=0,20-A96,B96-A96),0)</f>
        <v>0</v>
      </c>
      <c r="D96" s="59" t="s">
        <v>277</v>
      </c>
      <c r="E96" s="60" t="s">
        <v>278</v>
      </c>
      <c r="F96" s="44"/>
      <c r="G96" s="10">
        <f>SUM(K96:Q96)</f>
        <v>0</v>
      </c>
      <c r="H96" s="225">
        <f>AVERAGE(LARGE(K96:Q96,1),LARGE(K96:Q96,2),LARGE(K96:Q96,3),LARGE(K96:Q96,4))</f>
        <v>0</v>
      </c>
      <c r="I96" s="105">
        <f>COUNTIF(K96:Q96,"&gt;0")</f>
        <v>0</v>
      </c>
      <c r="J96" s="233">
        <v>0</v>
      </c>
      <c r="K96" s="233">
        <v>0</v>
      </c>
      <c r="L96" s="233">
        <v>0</v>
      </c>
      <c r="M96" s="231">
        <v>0</v>
      </c>
      <c r="N96" s="127">
        <v>0</v>
      </c>
      <c r="O96" s="196">
        <v>0</v>
      </c>
      <c r="P96" s="209">
        <v>0</v>
      </c>
      <c r="Q96" s="195">
        <v>0</v>
      </c>
    </row>
    <row r="97" spans="1:18" ht="12" customHeight="1" x14ac:dyDescent="0.25">
      <c r="A97" s="38">
        <f>IF(H97=H96,A96,ROW(A97)-1)</f>
        <v>18</v>
      </c>
      <c r="B97" s="185">
        <v>0</v>
      </c>
      <c r="C97" s="74">
        <f>IF(G97&gt;0,IF(B97=0,20-A97,B97-A97),0)</f>
        <v>0</v>
      </c>
      <c r="D97" s="59" t="s">
        <v>26</v>
      </c>
      <c r="E97" s="40" t="s">
        <v>20</v>
      </c>
      <c r="F97" s="40" t="s">
        <v>492</v>
      </c>
      <c r="G97" s="10">
        <f>SUM(K97:Q97)</f>
        <v>0</v>
      </c>
      <c r="H97" s="225">
        <f>AVERAGE(LARGE(K97:Q97,1),LARGE(K97:Q97,2),LARGE(K97:Q97,3),LARGE(K97:Q97,4))</f>
        <v>0</v>
      </c>
      <c r="I97" s="105">
        <f>COUNTIF(K97:Q97,"&gt;0")</f>
        <v>0</v>
      </c>
      <c r="J97" s="233">
        <v>0</v>
      </c>
      <c r="K97" s="233">
        <v>0</v>
      </c>
      <c r="L97" s="233">
        <v>0</v>
      </c>
      <c r="M97" s="231">
        <v>0</v>
      </c>
      <c r="N97" s="127">
        <v>0</v>
      </c>
      <c r="O97" s="196">
        <v>0</v>
      </c>
      <c r="P97" s="209">
        <v>0</v>
      </c>
      <c r="Q97" s="195">
        <v>0</v>
      </c>
    </row>
    <row r="98" spans="1:18" ht="12" customHeight="1" x14ac:dyDescent="0.25">
      <c r="A98" s="38">
        <f>IF(H98=H97,A97,ROW(A98)-1)</f>
        <v>18</v>
      </c>
      <c r="B98" s="185">
        <v>0</v>
      </c>
      <c r="C98" s="74">
        <f>IF(G98&gt;0,IF(B98=0,20-A98,B98-A98),0)</f>
        <v>0</v>
      </c>
      <c r="D98" s="59" t="s">
        <v>412</v>
      </c>
      <c r="E98" s="77" t="s">
        <v>413</v>
      </c>
      <c r="F98" s="99" t="s">
        <v>582</v>
      </c>
      <c r="G98" s="10">
        <f>SUM(K98:Q98)</f>
        <v>0</v>
      </c>
      <c r="H98" s="225">
        <f>AVERAGE(LARGE(K98:Q98,1),LARGE(K98:Q98,2),LARGE(K98:Q98,3),LARGE(K98:Q98,4))</f>
        <v>0</v>
      </c>
      <c r="I98" s="105">
        <f>COUNTIF(K98:Q98,"&gt;0")</f>
        <v>0</v>
      </c>
      <c r="J98" s="233">
        <v>0</v>
      </c>
      <c r="K98" s="233">
        <v>0</v>
      </c>
      <c r="L98" s="233">
        <v>0</v>
      </c>
      <c r="M98" s="231">
        <v>0</v>
      </c>
      <c r="N98" s="127">
        <v>0</v>
      </c>
      <c r="O98" s="196">
        <v>0</v>
      </c>
      <c r="P98" s="209">
        <v>0</v>
      </c>
      <c r="Q98" s="195">
        <v>0</v>
      </c>
    </row>
    <row r="99" spans="1:18" ht="12" customHeight="1" x14ac:dyDescent="0.25">
      <c r="A99" s="38">
        <f>IF(H99=H98,A98,ROW(A99)-1)</f>
        <v>18</v>
      </c>
      <c r="B99" s="185">
        <v>0</v>
      </c>
      <c r="C99" s="74">
        <f>IF(G99&gt;0,IF(B99=0,20-A99,B99-A99),0)</f>
        <v>0</v>
      </c>
      <c r="D99" s="59" t="s">
        <v>12</v>
      </c>
      <c r="E99" s="77" t="s">
        <v>11</v>
      </c>
      <c r="F99" s="99" t="s">
        <v>579</v>
      </c>
      <c r="G99" s="10">
        <f>SUM(K99:Q99)</f>
        <v>0</v>
      </c>
      <c r="H99" s="225">
        <f>AVERAGE(LARGE(K99:Q99,1),LARGE(K99:Q99,2),LARGE(K99:Q99,3),LARGE(K99:Q99,4))</f>
        <v>0</v>
      </c>
      <c r="I99" s="105">
        <f>COUNTIF(K99:Q99,"&gt;0")</f>
        <v>0</v>
      </c>
      <c r="J99" s="233">
        <v>0</v>
      </c>
      <c r="K99" s="233">
        <v>0</v>
      </c>
      <c r="L99" s="233">
        <v>0</v>
      </c>
      <c r="M99" s="231">
        <v>0</v>
      </c>
      <c r="N99" s="127">
        <v>0</v>
      </c>
      <c r="O99" s="196">
        <v>0</v>
      </c>
      <c r="P99" s="209">
        <v>0</v>
      </c>
      <c r="Q99" s="195">
        <v>0</v>
      </c>
      <c r="R99" s="142"/>
    </row>
    <row r="125" spans="1:18" x14ac:dyDescent="0.25">
      <c r="R125" s="131"/>
    </row>
    <row r="126" spans="1:18" x14ac:dyDescent="0.25">
      <c r="R126" s="131"/>
    </row>
    <row r="128" spans="1:18" x14ac:dyDescent="0.25">
      <c r="A128" s="134"/>
      <c r="B128" s="42"/>
      <c r="C128" s="42"/>
      <c r="D128" s="42"/>
      <c r="E128" s="42"/>
      <c r="F128" s="42"/>
      <c r="G128" s="128"/>
      <c r="H128" s="51"/>
      <c r="I128" s="105"/>
      <c r="J128" s="230"/>
      <c r="K128" s="230"/>
      <c r="L128" s="230"/>
      <c r="M128" s="232"/>
      <c r="N128" s="42"/>
      <c r="O128" s="42"/>
      <c r="P128" s="42"/>
      <c r="Q128" s="42"/>
    </row>
  </sheetData>
  <autoFilter ref="A1:S99"/>
  <sortState ref="A2:S128">
    <sortCondition ref="R2:R128"/>
    <sortCondition descending="1" ref="H2:H128"/>
    <sortCondition ref="I2:I128"/>
    <sortCondition descending="1" ref="G2:G128"/>
    <sortCondition ref="D2:D128"/>
  </sortState>
  <phoneticPr fontId="7" type="noConversion"/>
  <conditionalFormatting sqref="C2:C91">
    <cfRule type="iconSet" priority="282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312">
      <iconSet iconSet="3Arrows">
        <cfvo type="percent" val="0"/>
        <cfvo type="num" val="0"/>
        <cfvo type="num" val="0" gte="0"/>
      </iconSet>
    </cfRule>
  </conditionalFormatting>
  <conditionalFormatting sqref="C2:C91">
    <cfRule type="iconSet" priority="236">
      <iconSet iconSet="3Arrows">
        <cfvo type="percent" val="0"/>
        <cfvo type="num" val="0"/>
        <cfvo type="num" val="0" gte="0"/>
      </iconSet>
    </cfRule>
  </conditionalFormatting>
  <conditionalFormatting sqref="C128">
    <cfRule type="iconSet" priority="209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C92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C93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C94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C95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C96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C97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C98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C9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N128:P128">
    <cfRule type="expression" dxfId="7" priority="313" stopIfTrue="1">
      <formula>IF($I128&gt;5,RANK(N128,$P128:$Q128)&lt;7,0)</formula>
    </cfRule>
    <cfRule type="expression" dxfId="6" priority="314" stopIfTrue="1">
      <formula>IF($I128&lt;6,RANK(N128,$P128:$Q128)&lt;$I128+1,0)</formula>
    </cfRule>
  </conditionalFormatting>
  <conditionalFormatting sqref="J2:K100 N2:Q100">
    <cfRule type="expression" dxfId="5" priority="319">
      <formula>IF($I2&lt;4,RANK(J2,$K2:$Q2)&lt;$I2+1,0)</formula>
    </cfRule>
  </conditionalFormatting>
  <conditionalFormatting sqref="J2:K100 N2:Q100">
    <cfRule type="expression" dxfId="4" priority="323">
      <formula>IF($I2&gt;3,RANK(J2,$K2:$Q2)&lt;5,0)</formula>
    </cfRule>
  </conditionalFormatting>
  <conditionalFormatting sqref="M2:M100">
    <cfRule type="expression" dxfId="3" priority="3">
      <formula>IF($I2&lt;4,RANK(M2,$K2:$Q2)&lt;$I2+1,0)</formula>
    </cfRule>
  </conditionalFormatting>
  <conditionalFormatting sqref="M2:M100">
    <cfRule type="expression" dxfId="2" priority="4">
      <formula>IF($I2&gt;3,RANK(M2,$K2:$Q2)&lt;5,0)</formula>
    </cfRule>
  </conditionalFormatting>
  <conditionalFormatting sqref="L2:L100">
    <cfRule type="expression" dxfId="1" priority="1">
      <formula>IF($I2&lt;4,RANK(L2,$K2:$Q2)&lt;$I2+1,0)</formula>
    </cfRule>
  </conditionalFormatting>
  <conditionalFormatting sqref="L2:L100">
    <cfRule type="expression" dxfId="0" priority="2">
      <formula>IF($I2&gt;3,RANK(L2,$K2:$Q2)&lt;5,0)</formula>
    </cfRule>
  </conditionalFormatting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3.2" x14ac:dyDescent="0.25"/>
  <cols>
    <col min="1" max="1" width="6" style="1" customWidth="1"/>
    <col min="2" max="3" width="6.6640625" style="1" customWidth="1"/>
    <col min="4" max="4" width="13.88671875" style="4" customWidth="1"/>
    <col min="5" max="5" width="11.88671875" style="1" customWidth="1"/>
    <col min="6" max="6" width="19.6640625" style="1" bestFit="1" customWidth="1"/>
    <col min="7" max="7" width="9.109375" style="3"/>
    <col min="8" max="8" width="10.5546875" style="2" customWidth="1"/>
    <col min="9" max="9" width="9.33203125" style="1" bestFit="1" customWidth="1"/>
  </cols>
  <sheetData>
    <row r="1" spans="1:10" ht="17.399999999999999" x14ac:dyDescent="0.25">
      <c r="A1" s="290" t="s">
        <v>589</v>
      </c>
      <c r="B1" s="290"/>
      <c r="C1" s="290"/>
      <c r="D1" s="290"/>
      <c r="E1" s="290"/>
      <c r="F1" s="290"/>
      <c r="G1" s="290"/>
      <c r="H1" s="290"/>
      <c r="I1" s="290"/>
    </row>
    <row r="2" spans="1:10" ht="17.399999999999999" x14ac:dyDescent="0.25">
      <c r="A2" s="291" t="s">
        <v>228</v>
      </c>
      <c r="B2" s="291"/>
      <c r="C2" s="291"/>
      <c r="D2" s="291"/>
      <c r="H2" s="67">
        <v>43497</v>
      </c>
      <c r="I2" s="62"/>
      <c r="J2" s="36"/>
    </row>
    <row r="4" spans="1:10" ht="24" x14ac:dyDescent="0.25">
      <c r="A4" s="20" t="s">
        <v>44</v>
      </c>
      <c r="B4" s="20" t="s">
        <v>43</v>
      </c>
      <c r="C4" s="72" t="s">
        <v>363</v>
      </c>
      <c r="D4" s="20" t="s">
        <v>42</v>
      </c>
      <c r="E4" s="20" t="s">
        <v>41</v>
      </c>
      <c r="F4" s="20" t="s">
        <v>40</v>
      </c>
      <c r="G4" s="35" t="s">
        <v>39</v>
      </c>
      <c r="H4" s="18" t="s">
        <v>38</v>
      </c>
      <c r="I4" s="37" t="s">
        <v>37</v>
      </c>
    </row>
    <row r="5" spans="1:10" x14ac:dyDescent="0.25">
      <c r="A5" s="164">
        <v>1</v>
      </c>
      <c r="B5" s="24">
        <v>1</v>
      </c>
      <c r="C5" s="69">
        <v>0</v>
      </c>
      <c r="D5" s="272" t="s">
        <v>227</v>
      </c>
      <c r="E5" s="273" t="s">
        <v>207</v>
      </c>
      <c r="F5" s="181" t="s">
        <v>600</v>
      </c>
      <c r="G5" s="27">
        <v>362.5</v>
      </c>
      <c r="H5" s="132">
        <v>60.416666666666664</v>
      </c>
      <c r="I5" s="133">
        <v>5</v>
      </c>
    </row>
    <row r="6" spans="1:10" x14ac:dyDescent="0.25">
      <c r="A6" s="164">
        <v>2</v>
      </c>
      <c r="B6" s="15">
        <v>4</v>
      </c>
      <c r="C6" s="73">
        <v>2</v>
      </c>
      <c r="D6" s="92" t="s">
        <v>285</v>
      </c>
      <c r="E6" s="93" t="s">
        <v>99</v>
      </c>
      <c r="F6" s="117" t="s">
        <v>582</v>
      </c>
      <c r="G6" s="10">
        <v>309.4375</v>
      </c>
      <c r="H6" s="33">
        <v>51.572916666666664</v>
      </c>
      <c r="I6" s="109">
        <v>6</v>
      </c>
    </row>
    <row r="7" spans="1:10" x14ac:dyDescent="0.25">
      <c r="A7" s="164">
        <v>3</v>
      </c>
      <c r="B7" s="15">
        <v>2</v>
      </c>
      <c r="C7" s="73">
        <v>-1</v>
      </c>
      <c r="D7" s="166" t="s">
        <v>361</v>
      </c>
      <c r="E7" s="167" t="s">
        <v>364</v>
      </c>
      <c r="F7" s="144" t="s">
        <v>582</v>
      </c>
      <c r="G7" s="10">
        <v>283.43799999999999</v>
      </c>
      <c r="H7" s="33">
        <v>47.239666666666665</v>
      </c>
      <c r="I7" s="109">
        <v>6</v>
      </c>
    </row>
    <row r="8" spans="1:10" x14ac:dyDescent="0.25">
      <c r="A8" s="164">
        <v>4</v>
      </c>
      <c r="B8" s="15">
        <v>3</v>
      </c>
      <c r="C8" s="73">
        <v>-1</v>
      </c>
      <c r="D8" s="57" t="s">
        <v>343</v>
      </c>
      <c r="E8" s="197" t="s">
        <v>344</v>
      </c>
      <c r="F8" s="11" t="s">
        <v>600</v>
      </c>
      <c r="G8" s="10">
        <v>366.875</v>
      </c>
      <c r="H8" s="33">
        <v>45.104166666666664</v>
      </c>
      <c r="I8" s="109">
        <v>10</v>
      </c>
    </row>
    <row r="9" spans="1:10" x14ac:dyDescent="0.25">
      <c r="A9" s="164">
        <v>5</v>
      </c>
      <c r="B9" s="15">
        <v>5</v>
      </c>
      <c r="C9" s="73">
        <v>0</v>
      </c>
      <c r="D9" s="92" t="s">
        <v>2</v>
      </c>
      <c r="E9" s="93" t="s">
        <v>550</v>
      </c>
      <c r="F9" s="117" t="s">
        <v>582</v>
      </c>
      <c r="G9" s="10">
        <v>288.375</v>
      </c>
      <c r="H9" s="33">
        <v>41.5625</v>
      </c>
      <c r="I9" s="109">
        <v>8</v>
      </c>
    </row>
    <row r="10" spans="1:10" x14ac:dyDescent="0.25">
      <c r="A10" s="164">
        <v>6</v>
      </c>
      <c r="B10" s="15">
        <v>7</v>
      </c>
      <c r="C10" s="73">
        <v>1</v>
      </c>
      <c r="D10" s="92" t="s">
        <v>212</v>
      </c>
      <c r="E10" s="93" t="s">
        <v>71</v>
      </c>
      <c r="F10" s="117" t="s">
        <v>582</v>
      </c>
      <c r="G10" s="10">
        <v>204.68799999999999</v>
      </c>
      <c r="H10" s="33">
        <v>31.406333333333333</v>
      </c>
      <c r="I10" s="109">
        <v>7</v>
      </c>
    </row>
    <row r="11" spans="1:10" x14ac:dyDescent="0.25">
      <c r="A11" s="164">
        <v>7</v>
      </c>
      <c r="B11" s="15">
        <v>6</v>
      </c>
      <c r="C11" s="73">
        <v>-1</v>
      </c>
      <c r="D11" s="92" t="s">
        <v>646</v>
      </c>
      <c r="E11" s="93" t="s">
        <v>168</v>
      </c>
      <c r="F11" s="188" t="s">
        <v>662</v>
      </c>
      <c r="G11" s="10">
        <v>236.5</v>
      </c>
      <c r="H11" s="33">
        <v>28.916666666666668</v>
      </c>
      <c r="I11" s="109">
        <v>10</v>
      </c>
    </row>
    <row r="12" spans="1:10" x14ac:dyDescent="0.25">
      <c r="A12" s="164">
        <v>8</v>
      </c>
      <c r="B12" s="15">
        <v>10</v>
      </c>
      <c r="C12" s="73">
        <v>2</v>
      </c>
      <c r="D12" s="57" t="s">
        <v>307</v>
      </c>
      <c r="E12" s="297" t="s">
        <v>293</v>
      </c>
      <c r="F12" s="298" t="s">
        <v>584</v>
      </c>
      <c r="G12" s="10">
        <v>135.75049999999999</v>
      </c>
      <c r="H12" s="33">
        <v>22.625083333333333</v>
      </c>
      <c r="I12" s="109">
        <v>6</v>
      </c>
    </row>
    <row r="13" spans="1:10" x14ac:dyDescent="0.25">
      <c r="A13" s="164">
        <v>9</v>
      </c>
      <c r="B13" s="15">
        <v>9</v>
      </c>
      <c r="C13" s="73">
        <v>0</v>
      </c>
      <c r="D13" s="57" t="s">
        <v>317</v>
      </c>
      <c r="E13" s="197" t="s">
        <v>126</v>
      </c>
      <c r="F13" s="274" t="s">
        <v>582</v>
      </c>
      <c r="G13" s="10">
        <v>121.25</v>
      </c>
      <c r="H13" s="33">
        <v>20.208333333333332</v>
      </c>
      <c r="I13" s="109">
        <v>6</v>
      </c>
    </row>
    <row r="14" spans="1:10" x14ac:dyDescent="0.25">
      <c r="A14" s="165">
        <v>10</v>
      </c>
      <c r="B14" s="13">
        <v>11</v>
      </c>
      <c r="C14" s="97">
        <v>1</v>
      </c>
      <c r="D14" s="170" t="s">
        <v>565</v>
      </c>
      <c r="E14" s="156" t="s">
        <v>599</v>
      </c>
      <c r="F14" s="223" t="s">
        <v>582</v>
      </c>
      <c r="G14" s="8">
        <v>118.188</v>
      </c>
      <c r="H14" s="34">
        <v>19.698</v>
      </c>
      <c r="I14" s="110">
        <v>6</v>
      </c>
    </row>
    <row r="15" spans="1:10" x14ac:dyDescent="0.25">
      <c r="A15" s="164">
        <v>11</v>
      </c>
      <c r="B15" s="15">
        <v>8</v>
      </c>
      <c r="C15" s="69">
        <v>-3</v>
      </c>
      <c r="D15" s="299" t="s">
        <v>222</v>
      </c>
      <c r="E15" s="276" t="s">
        <v>56</v>
      </c>
      <c r="F15" s="300" t="s">
        <v>584</v>
      </c>
      <c r="G15" s="10">
        <v>102.5</v>
      </c>
      <c r="H15" s="33">
        <v>17.083333333333332</v>
      </c>
      <c r="I15" s="109">
        <v>3</v>
      </c>
    </row>
    <row r="16" spans="1:10" x14ac:dyDescent="0.25">
      <c r="A16" s="164">
        <v>12</v>
      </c>
      <c r="B16" s="15">
        <v>12</v>
      </c>
      <c r="C16" s="73">
        <v>0</v>
      </c>
      <c r="D16" s="261" t="s">
        <v>356</v>
      </c>
      <c r="E16" s="256" t="s">
        <v>207</v>
      </c>
      <c r="F16" s="262" t="s">
        <v>284</v>
      </c>
      <c r="G16" s="10">
        <v>100</v>
      </c>
      <c r="H16" s="33">
        <v>16.666666666666668</v>
      </c>
      <c r="I16" s="109">
        <v>1</v>
      </c>
    </row>
    <row r="17" spans="1:9" x14ac:dyDescent="0.25">
      <c r="A17" s="164">
        <v>13</v>
      </c>
      <c r="B17" s="15">
        <v>14</v>
      </c>
      <c r="C17" s="73">
        <v>1</v>
      </c>
      <c r="D17" s="57" t="s">
        <v>329</v>
      </c>
      <c r="E17" s="66" t="s">
        <v>78</v>
      </c>
      <c r="F17" s="65" t="s">
        <v>578</v>
      </c>
      <c r="G17" s="10">
        <v>99.813000000000002</v>
      </c>
      <c r="H17" s="33">
        <v>16.6355</v>
      </c>
      <c r="I17" s="109">
        <v>6</v>
      </c>
    </row>
    <row r="18" spans="1:9" x14ac:dyDescent="0.25">
      <c r="A18" s="164">
        <v>14</v>
      </c>
      <c r="B18" s="15">
        <v>13</v>
      </c>
      <c r="C18" s="73">
        <v>-1</v>
      </c>
      <c r="D18" s="92" t="s">
        <v>343</v>
      </c>
      <c r="E18" s="113" t="s">
        <v>355</v>
      </c>
      <c r="F18" s="65" t="s">
        <v>583</v>
      </c>
      <c r="G18" s="10">
        <v>90.424999999999997</v>
      </c>
      <c r="H18" s="33">
        <v>15.070833333333333</v>
      </c>
      <c r="I18" s="109">
        <v>6</v>
      </c>
    </row>
    <row r="19" spans="1:9" x14ac:dyDescent="0.25">
      <c r="A19" s="164">
        <v>15</v>
      </c>
      <c r="B19" s="15">
        <v>15</v>
      </c>
      <c r="C19" s="73">
        <v>0</v>
      </c>
      <c r="D19" s="31" t="s">
        <v>212</v>
      </c>
      <c r="E19" s="12" t="s">
        <v>113</v>
      </c>
      <c r="F19" s="11" t="s">
        <v>582</v>
      </c>
      <c r="G19" s="10">
        <v>75.75</v>
      </c>
      <c r="H19" s="33">
        <v>12.625</v>
      </c>
      <c r="I19" s="109">
        <v>3</v>
      </c>
    </row>
    <row r="20" spans="1:9" x14ac:dyDescent="0.25">
      <c r="A20" s="164">
        <v>16</v>
      </c>
      <c r="B20" s="15">
        <v>33</v>
      </c>
      <c r="C20" s="73">
        <v>17</v>
      </c>
      <c r="D20" s="57" t="s">
        <v>174</v>
      </c>
      <c r="E20" s="269" t="s">
        <v>173</v>
      </c>
      <c r="F20" s="65" t="s">
        <v>600</v>
      </c>
      <c r="G20" s="10">
        <v>74.375</v>
      </c>
      <c r="H20" s="33">
        <v>12.395833333333334</v>
      </c>
      <c r="I20" s="109">
        <v>3</v>
      </c>
    </row>
    <row r="21" spans="1:9" x14ac:dyDescent="0.25">
      <c r="A21" s="164">
        <v>17</v>
      </c>
      <c r="B21" s="15">
        <v>16</v>
      </c>
      <c r="C21" s="73">
        <v>-1</v>
      </c>
      <c r="D21" s="92" t="s">
        <v>641</v>
      </c>
      <c r="E21" s="93" t="s">
        <v>192</v>
      </c>
      <c r="F21" s="188" t="s">
        <v>662</v>
      </c>
      <c r="G21" s="10">
        <v>65.625</v>
      </c>
      <c r="H21" s="33">
        <v>10.9375</v>
      </c>
      <c r="I21" s="109">
        <v>4</v>
      </c>
    </row>
    <row r="22" spans="1:9" x14ac:dyDescent="0.25">
      <c r="A22" s="164">
        <v>18</v>
      </c>
      <c r="B22" s="15">
        <v>17</v>
      </c>
      <c r="C22" s="73">
        <v>-1</v>
      </c>
      <c r="D22" s="57" t="s">
        <v>174</v>
      </c>
      <c r="E22" s="66" t="s">
        <v>46</v>
      </c>
      <c r="F22" s="65" t="s">
        <v>600</v>
      </c>
      <c r="G22" s="10">
        <v>61.875</v>
      </c>
      <c r="H22" s="33">
        <v>10.3125</v>
      </c>
      <c r="I22" s="109">
        <v>2</v>
      </c>
    </row>
    <row r="23" spans="1:9" x14ac:dyDescent="0.25">
      <c r="A23" s="164">
        <v>19</v>
      </c>
      <c r="B23" s="15">
        <v>23</v>
      </c>
      <c r="C23" s="73">
        <v>4</v>
      </c>
      <c r="D23" s="92" t="s">
        <v>6</v>
      </c>
      <c r="E23" s="81" t="s">
        <v>178</v>
      </c>
      <c r="F23" s="85" t="s">
        <v>698</v>
      </c>
      <c r="G23" s="10">
        <v>54.15</v>
      </c>
      <c r="H23" s="33">
        <v>9.0250000000000004</v>
      </c>
      <c r="I23" s="109">
        <v>5</v>
      </c>
    </row>
    <row r="24" spans="1:9" x14ac:dyDescent="0.25">
      <c r="A24" s="165">
        <v>20</v>
      </c>
      <c r="B24" s="29">
        <v>18</v>
      </c>
      <c r="C24" s="97">
        <v>-2</v>
      </c>
      <c r="D24" s="170" t="s">
        <v>217</v>
      </c>
      <c r="E24" s="156" t="s">
        <v>103</v>
      </c>
      <c r="F24" s="301" t="s">
        <v>600</v>
      </c>
      <c r="G24" s="28">
        <v>52.5</v>
      </c>
      <c r="H24" s="32">
        <v>8.75</v>
      </c>
      <c r="I24" s="111">
        <v>1</v>
      </c>
    </row>
    <row r="25" spans="1:9" x14ac:dyDescent="0.25">
      <c r="A25" s="164">
        <v>21</v>
      </c>
      <c r="B25" s="24">
        <v>29</v>
      </c>
      <c r="C25" s="69">
        <v>8</v>
      </c>
      <c r="D25" s="299" t="s">
        <v>220</v>
      </c>
      <c r="E25" s="276" t="s">
        <v>189</v>
      </c>
      <c r="F25" s="300" t="s">
        <v>584</v>
      </c>
      <c r="G25" s="27">
        <v>51.25</v>
      </c>
      <c r="H25" s="26">
        <v>8.5416666666666661</v>
      </c>
      <c r="I25" s="112">
        <v>2</v>
      </c>
    </row>
    <row r="26" spans="1:9" x14ac:dyDescent="0.25">
      <c r="A26" s="164">
        <v>22</v>
      </c>
      <c r="B26" s="15">
        <v>19</v>
      </c>
      <c r="C26" s="73">
        <v>-3</v>
      </c>
      <c r="D26" s="92" t="s">
        <v>387</v>
      </c>
      <c r="E26" s="93" t="s">
        <v>192</v>
      </c>
      <c r="F26" s="117" t="s">
        <v>578</v>
      </c>
      <c r="G26" s="10">
        <v>50</v>
      </c>
      <c r="H26" s="9">
        <v>8.3333333333333339</v>
      </c>
      <c r="I26" s="109">
        <v>2</v>
      </c>
    </row>
    <row r="27" spans="1:9" x14ac:dyDescent="0.25">
      <c r="A27" s="164">
        <v>23</v>
      </c>
      <c r="B27" s="15">
        <v>38</v>
      </c>
      <c r="C27" s="73">
        <v>15</v>
      </c>
      <c r="D27" s="92" t="s">
        <v>365</v>
      </c>
      <c r="E27" s="93" t="s">
        <v>149</v>
      </c>
      <c r="F27" s="117" t="s">
        <v>580</v>
      </c>
      <c r="G27" s="10">
        <v>49.125</v>
      </c>
      <c r="H27" s="9">
        <v>8.1875</v>
      </c>
      <c r="I27" s="109">
        <v>4</v>
      </c>
    </row>
    <row r="28" spans="1:9" x14ac:dyDescent="0.25">
      <c r="A28" s="164">
        <v>24</v>
      </c>
      <c r="B28" s="15">
        <v>20</v>
      </c>
      <c r="C28" s="73">
        <v>-4</v>
      </c>
      <c r="D28" s="261" t="s">
        <v>540</v>
      </c>
      <c r="E28" s="256" t="s">
        <v>541</v>
      </c>
      <c r="F28" s="262" t="s">
        <v>284</v>
      </c>
      <c r="G28" s="10">
        <v>45</v>
      </c>
      <c r="H28" s="9">
        <v>7.5</v>
      </c>
      <c r="I28" s="109">
        <v>1</v>
      </c>
    </row>
    <row r="29" spans="1:9" x14ac:dyDescent="0.25">
      <c r="A29" s="164">
        <v>25</v>
      </c>
      <c r="B29" s="15">
        <v>21</v>
      </c>
      <c r="C29" s="73">
        <v>-4</v>
      </c>
      <c r="D29" s="92" t="s">
        <v>644</v>
      </c>
      <c r="E29" s="93" t="s">
        <v>426</v>
      </c>
      <c r="F29" s="188" t="s">
        <v>662</v>
      </c>
      <c r="G29" s="10">
        <v>44.375</v>
      </c>
      <c r="H29" s="9">
        <v>7.395833333333333</v>
      </c>
      <c r="I29" s="109">
        <v>4</v>
      </c>
    </row>
    <row r="30" spans="1:9" x14ac:dyDescent="0.25">
      <c r="A30" s="164">
        <v>26</v>
      </c>
      <c r="B30" s="15">
        <v>22</v>
      </c>
      <c r="C30" s="73">
        <v>-4</v>
      </c>
      <c r="D30" s="31" t="s">
        <v>195</v>
      </c>
      <c r="E30" s="25" t="s">
        <v>52</v>
      </c>
      <c r="F30" s="11" t="s">
        <v>584</v>
      </c>
      <c r="G30" s="10">
        <v>43.75</v>
      </c>
      <c r="H30" s="9">
        <v>7.291666666666667</v>
      </c>
      <c r="I30" s="109">
        <v>2</v>
      </c>
    </row>
    <row r="31" spans="1:9" x14ac:dyDescent="0.25">
      <c r="A31" s="164">
        <v>27</v>
      </c>
      <c r="B31" s="15">
        <v>28</v>
      </c>
      <c r="C31" s="73">
        <v>1</v>
      </c>
      <c r="D31" s="92" t="s">
        <v>162</v>
      </c>
      <c r="E31" s="93" t="s">
        <v>604</v>
      </c>
      <c r="F31" s="117" t="s">
        <v>582</v>
      </c>
      <c r="G31" s="10">
        <v>42</v>
      </c>
      <c r="H31" s="9">
        <v>7</v>
      </c>
      <c r="I31" s="109">
        <v>3</v>
      </c>
    </row>
    <row r="32" spans="1:9" x14ac:dyDescent="0.25">
      <c r="A32" s="164">
        <v>28</v>
      </c>
      <c r="B32" s="15">
        <v>25</v>
      </c>
      <c r="C32" s="73">
        <v>-3</v>
      </c>
      <c r="D32" s="261" t="s">
        <v>509</v>
      </c>
      <c r="E32" s="256" t="s">
        <v>375</v>
      </c>
      <c r="F32" s="262" t="s">
        <v>284</v>
      </c>
      <c r="G32" s="10">
        <v>37.5</v>
      </c>
      <c r="H32" s="9">
        <v>6.25</v>
      </c>
      <c r="I32" s="109">
        <v>1</v>
      </c>
    </row>
    <row r="33" spans="1:9" x14ac:dyDescent="0.25">
      <c r="A33" s="164">
        <v>29</v>
      </c>
      <c r="B33" s="15">
        <v>42</v>
      </c>
      <c r="C33" s="73">
        <v>13</v>
      </c>
      <c r="D33" s="30" t="s">
        <v>208</v>
      </c>
      <c r="E33" s="12" t="s">
        <v>207</v>
      </c>
      <c r="F33" s="11" t="s">
        <v>584</v>
      </c>
      <c r="G33" s="10">
        <v>37</v>
      </c>
      <c r="H33" s="9">
        <v>6.166666666666667</v>
      </c>
      <c r="I33" s="109">
        <v>2</v>
      </c>
    </row>
    <row r="34" spans="1:9" x14ac:dyDescent="0.25">
      <c r="A34" s="165">
        <v>30</v>
      </c>
      <c r="B34" s="13">
        <v>54</v>
      </c>
      <c r="C34" s="97">
        <v>24</v>
      </c>
      <c r="D34" s="275" t="s">
        <v>377</v>
      </c>
      <c r="E34" s="302" t="s">
        <v>158</v>
      </c>
      <c r="F34" s="268" t="s">
        <v>584</v>
      </c>
      <c r="G34" s="8">
        <v>35.875</v>
      </c>
      <c r="H34" s="7">
        <v>5.979166666666667</v>
      </c>
      <c r="I34" s="111">
        <v>2</v>
      </c>
    </row>
    <row r="35" spans="1:9" x14ac:dyDescent="0.25">
      <c r="A35" s="164">
        <v>31</v>
      </c>
      <c r="B35" s="22">
        <v>26</v>
      </c>
      <c r="C35" s="69">
        <v>-5</v>
      </c>
      <c r="D35" s="206" t="s">
        <v>520</v>
      </c>
      <c r="E35" s="236" t="s">
        <v>52</v>
      </c>
      <c r="F35" s="237" t="s">
        <v>578</v>
      </c>
      <c r="G35" s="6">
        <v>35.625</v>
      </c>
      <c r="H35" s="5">
        <v>5.9375</v>
      </c>
      <c r="I35" s="112">
        <v>2</v>
      </c>
    </row>
    <row r="36" spans="1:9" x14ac:dyDescent="0.25">
      <c r="A36" s="164">
        <v>32</v>
      </c>
      <c r="B36" s="15">
        <v>27</v>
      </c>
      <c r="C36" s="73">
        <v>-5</v>
      </c>
      <c r="D36" s="57" t="s">
        <v>323</v>
      </c>
      <c r="E36" s="197" t="s">
        <v>194</v>
      </c>
      <c r="F36" s="11" t="s">
        <v>584</v>
      </c>
      <c r="G36" s="10">
        <v>35</v>
      </c>
      <c r="H36" s="9">
        <v>5.833333333333333</v>
      </c>
      <c r="I36" s="109">
        <v>1</v>
      </c>
    </row>
    <row r="37" spans="1:9" x14ac:dyDescent="0.25">
      <c r="A37" s="164">
        <v>33</v>
      </c>
      <c r="B37" s="15">
        <v>30</v>
      </c>
      <c r="C37" s="73">
        <v>-3</v>
      </c>
      <c r="D37" s="31" t="s">
        <v>190</v>
      </c>
      <c r="E37" s="25" t="s">
        <v>189</v>
      </c>
      <c r="F37" s="11" t="s">
        <v>584</v>
      </c>
      <c r="G37" s="10">
        <v>30</v>
      </c>
      <c r="H37" s="9">
        <v>5</v>
      </c>
      <c r="I37" s="109">
        <v>1</v>
      </c>
    </row>
    <row r="38" spans="1:9" x14ac:dyDescent="0.25">
      <c r="A38" s="164">
        <v>33</v>
      </c>
      <c r="B38" s="15">
        <v>30</v>
      </c>
      <c r="C38" s="73">
        <v>-3</v>
      </c>
      <c r="D38" s="92" t="s">
        <v>601</v>
      </c>
      <c r="E38" s="93" t="s">
        <v>395</v>
      </c>
      <c r="F38" s="117" t="s">
        <v>578</v>
      </c>
      <c r="G38" s="10">
        <v>30</v>
      </c>
      <c r="H38" s="9">
        <v>5</v>
      </c>
      <c r="I38" s="109">
        <v>2</v>
      </c>
    </row>
    <row r="39" spans="1:9" x14ac:dyDescent="0.25">
      <c r="A39" s="164">
        <v>35</v>
      </c>
      <c r="B39" s="15">
        <v>32</v>
      </c>
      <c r="C39" s="73">
        <v>-3</v>
      </c>
      <c r="D39" s="92" t="s">
        <v>49</v>
      </c>
      <c r="E39" s="93" t="s">
        <v>52</v>
      </c>
      <c r="F39" s="188" t="s">
        <v>662</v>
      </c>
      <c r="G39" s="10">
        <v>29</v>
      </c>
      <c r="H39" s="9">
        <v>4.833333333333333</v>
      </c>
      <c r="I39" s="109">
        <v>3</v>
      </c>
    </row>
    <row r="40" spans="1:9" x14ac:dyDescent="0.25">
      <c r="A40" s="164">
        <v>36</v>
      </c>
      <c r="B40" s="15">
        <v>24</v>
      </c>
      <c r="C40" s="73">
        <v>-12</v>
      </c>
      <c r="D40" s="92" t="s">
        <v>334</v>
      </c>
      <c r="E40" s="113" t="s">
        <v>158</v>
      </c>
      <c r="F40" s="117" t="s">
        <v>582</v>
      </c>
      <c r="G40" s="10">
        <v>28.125</v>
      </c>
      <c r="H40" s="9">
        <v>4.6875</v>
      </c>
      <c r="I40" s="109">
        <v>1</v>
      </c>
    </row>
    <row r="41" spans="1:9" x14ac:dyDescent="0.25">
      <c r="A41" s="164">
        <v>37</v>
      </c>
      <c r="B41" s="15">
        <v>34</v>
      </c>
      <c r="C41" s="73">
        <v>-3</v>
      </c>
      <c r="D41" s="92" t="s">
        <v>420</v>
      </c>
      <c r="E41" s="93" t="s">
        <v>89</v>
      </c>
      <c r="F41" s="188" t="s">
        <v>662</v>
      </c>
      <c r="G41" s="10">
        <v>27</v>
      </c>
      <c r="H41" s="9">
        <v>4.5</v>
      </c>
      <c r="I41" s="109">
        <v>2</v>
      </c>
    </row>
    <row r="42" spans="1:9" x14ac:dyDescent="0.25">
      <c r="A42" s="164">
        <v>38</v>
      </c>
      <c r="B42" s="15">
        <v>0</v>
      </c>
      <c r="C42" s="73">
        <v>13</v>
      </c>
      <c r="D42" s="31" t="s">
        <v>177</v>
      </c>
      <c r="E42" s="12" t="s">
        <v>71</v>
      </c>
      <c r="F42" s="11" t="s">
        <v>584</v>
      </c>
      <c r="G42" s="10">
        <v>26.625</v>
      </c>
      <c r="H42" s="9">
        <v>4.4375</v>
      </c>
      <c r="I42" s="109">
        <v>2</v>
      </c>
    </row>
    <row r="43" spans="1:9" x14ac:dyDescent="0.25">
      <c r="A43" s="164">
        <v>39</v>
      </c>
      <c r="B43" s="15">
        <v>35</v>
      </c>
      <c r="C43" s="73">
        <v>-4</v>
      </c>
      <c r="D43" s="57" t="s">
        <v>200</v>
      </c>
      <c r="E43" s="226" t="s">
        <v>189</v>
      </c>
      <c r="F43" s="65" t="s">
        <v>578</v>
      </c>
      <c r="G43" s="10">
        <v>26.25</v>
      </c>
      <c r="H43" s="9">
        <v>4.375</v>
      </c>
      <c r="I43" s="109">
        <v>1</v>
      </c>
    </row>
    <row r="44" spans="1:9" x14ac:dyDescent="0.25">
      <c r="A44" s="165">
        <v>40</v>
      </c>
      <c r="B44" s="13">
        <v>36</v>
      </c>
      <c r="C44" s="97">
        <v>-4</v>
      </c>
      <c r="D44" s="170" t="s">
        <v>642</v>
      </c>
      <c r="E44" s="156" t="s">
        <v>149</v>
      </c>
      <c r="F44" s="303" t="s">
        <v>662</v>
      </c>
      <c r="G44" s="8">
        <v>23.75</v>
      </c>
      <c r="H44" s="7">
        <v>3.9583333333333335</v>
      </c>
      <c r="I44" s="111">
        <v>2</v>
      </c>
    </row>
    <row r="45" spans="1:9" x14ac:dyDescent="0.25">
      <c r="A45" s="164">
        <v>41</v>
      </c>
      <c r="B45" s="22">
        <v>37</v>
      </c>
      <c r="C45" s="69">
        <v>-4</v>
      </c>
      <c r="D45" s="304" t="s">
        <v>705</v>
      </c>
      <c r="E45" s="259" t="s">
        <v>606</v>
      </c>
      <c r="F45" s="305" t="s">
        <v>284</v>
      </c>
      <c r="G45" s="6">
        <v>23.5</v>
      </c>
      <c r="H45" s="5">
        <v>3.9166666666666665</v>
      </c>
      <c r="I45" s="112">
        <v>1</v>
      </c>
    </row>
    <row r="46" spans="1:9" x14ac:dyDescent="0.25">
      <c r="A46" s="164">
        <v>42</v>
      </c>
      <c r="B46" s="15">
        <v>39</v>
      </c>
      <c r="C46" s="73">
        <v>-3</v>
      </c>
      <c r="D46" s="270" t="s">
        <v>191</v>
      </c>
      <c r="E46" s="12" t="s">
        <v>66</v>
      </c>
      <c r="F46" s="11" t="s">
        <v>582</v>
      </c>
      <c r="G46" s="10">
        <v>22.5</v>
      </c>
      <c r="H46" s="9">
        <v>3.75</v>
      </c>
      <c r="I46" s="109">
        <v>1</v>
      </c>
    </row>
    <row r="47" spans="1:9" x14ac:dyDescent="0.25">
      <c r="A47" s="164">
        <v>43</v>
      </c>
      <c r="B47" s="15">
        <v>40</v>
      </c>
      <c r="C47" s="73">
        <v>-3</v>
      </c>
      <c r="D47" s="306" t="s">
        <v>706</v>
      </c>
      <c r="E47" s="256" t="s">
        <v>707</v>
      </c>
      <c r="F47" s="307" t="s">
        <v>439</v>
      </c>
      <c r="G47" s="10">
        <v>22</v>
      </c>
      <c r="H47" s="9">
        <v>3.6666666666666665</v>
      </c>
      <c r="I47" s="109">
        <v>1</v>
      </c>
    </row>
    <row r="48" spans="1:9" x14ac:dyDescent="0.25">
      <c r="A48" s="164">
        <v>44</v>
      </c>
      <c r="B48" s="15">
        <v>41</v>
      </c>
      <c r="C48" s="73">
        <v>-3</v>
      </c>
      <c r="D48" s="23" t="s">
        <v>100</v>
      </c>
      <c r="E48" s="12" t="s">
        <v>99</v>
      </c>
      <c r="F48" s="122" t="s">
        <v>581</v>
      </c>
      <c r="G48" s="10">
        <v>21.375</v>
      </c>
      <c r="H48" s="9">
        <v>3.5625</v>
      </c>
      <c r="I48" s="109">
        <v>1</v>
      </c>
    </row>
    <row r="49" spans="1:9" x14ac:dyDescent="0.25">
      <c r="A49" s="164">
        <v>45</v>
      </c>
      <c r="B49" s="15">
        <v>43</v>
      </c>
      <c r="C49" s="73">
        <v>-2</v>
      </c>
      <c r="D49" s="79" t="s">
        <v>264</v>
      </c>
      <c r="E49" s="113" t="s">
        <v>265</v>
      </c>
      <c r="F49" s="85" t="s">
        <v>581</v>
      </c>
      <c r="G49" s="10">
        <v>19.687999999999999</v>
      </c>
      <c r="H49" s="9">
        <v>3.281333333333333</v>
      </c>
      <c r="I49" s="109">
        <v>1</v>
      </c>
    </row>
    <row r="50" spans="1:9" x14ac:dyDescent="0.25">
      <c r="A50" s="164">
        <v>46</v>
      </c>
      <c r="B50" s="15">
        <v>44</v>
      </c>
      <c r="C50" s="73">
        <v>-2</v>
      </c>
      <c r="D50" s="79" t="s">
        <v>630</v>
      </c>
      <c r="E50" s="93" t="s">
        <v>293</v>
      </c>
      <c r="F50" s="117" t="s">
        <v>582</v>
      </c>
      <c r="G50" s="10">
        <v>18.75</v>
      </c>
      <c r="H50" s="9">
        <v>3.125</v>
      </c>
      <c r="I50" s="109">
        <v>1</v>
      </c>
    </row>
    <row r="51" spans="1:9" x14ac:dyDescent="0.25">
      <c r="A51" s="164">
        <v>46</v>
      </c>
      <c r="B51" s="15">
        <v>44</v>
      </c>
      <c r="C51" s="73">
        <v>-2</v>
      </c>
      <c r="D51" s="79" t="s">
        <v>88</v>
      </c>
      <c r="E51" s="93" t="s">
        <v>87</v>
      </c>
      <c r="F51" s="117" t="s">
        <v>578</v>
      </c>
      <c r="G51" s="10">
        <v>18.75</v>
      </c>
      <c r="H51" s="9">
        <v>3.125</v>
      </c>
      <c r="I51" s="109">
        <v>1</v>
      </c>
    </row>
    <row r="52" spans="1:9" x14ac:dyDescent="0.25">
      <c r="A52" s="164">
        <v>48</v>
      </c>
      <c r="B52" s="15">
        <v>46</v>
      </c>
      <c r="C52" s="73">
        <v>-2</v>
      </c>
      <c r="D52" s="79" t="s">
        <v>288</v>
      </c>
      <c r="E52" s="113" t="s">
        <v>110</v>
      </c>
      <c r="F52" s="85" t="s">
        <v>581</v>
      </c>
      <c r="G52" s="10">
        <v>18</v>
      </c>
      <c r="H52" s="9">
        <v>3</v>
      </c>
      <c r="I52" s="109">
        <v>1</v>
      </c>
    </row>
    <row r="53" spans="1:9" x14ac:dyDescent="0.25">
      <c r="A53" s="164">
        <v>49</v>
      </c>
      <c r="B53" s="15">
        <v>47</v>
      </c>
      <c r="C53" s="73">
        <v>-2</v>
      </c>
      <c r="D53" s="79" t="s">
        <v>647</v>
      </c>
      <c r="E53" s="93" t="s">
        <v>163</v>
      </c>
      <c r="F53" s="85" t="s">
        <v>578</v>
      </c>
      <c r="G53" s="10">
        <v>16.5</v>
      </c>
      <c r="H53" s="9">
        <v>2.75</v>
      </c>
      <c r="I53" s="109">
        <v>1</v>
      </c>
    </row>
    <row r="54" spans="1:9" x14ac:dyDescent="0.25">
      <c r="A54" s="165">
        <v>50</v>
      </c>
      <c r="B54" s="13">
        <v>48</v>
      </c>
      <c r="C54" s="97">
        <v>-2</v>
      </c>
      <c r="D54" s="170" t="s">
        <v>79</v>
      </c>
      <c r="E54" s="156" t="s">
        <v>179</v>
      </c>
      <c r="F54" s="301" t="s">
        <v>582</v>
      </c>
      <c r="G54" s="8">
        <v>15.375</v>
      </c>
      <c r="H54" s="7">
        <v>2.5625</v>
      </c>
      <c r="I54" s="111">
        <v>1</v>
      </c>
    </row>
    <row r="55" spans="1:9" x14ac:dyDescent="0.25">
      <c r="A55" s="164">
        <v>51</v>
      </c>
      <c r="B55" s="22">
        <v>49</v>
      </c>
      <c r="C55" s="69">
        <v>-2</v>
      </c>
      <c r="D55" s="168" t="s">
        <v>655</v>
      </c>
      <c r="E55" s="211" t="s">
        <v>144</v>
      </c>
      <c r="F55" s="183" t="s">
        <v>582</v>
      </c>
      <c r="G55" s="6">
        <v>15</v>
      </c>
      <c r="H55" s="5">
        <v>2.5</v>
      </c>
      <c r="I55" s="112">
        <v>1</v>
      </c>
    </row>
    <row r="56" spans="1:9" x14ac:dyDescent="0.25">
      <c r="A56" s="164">
        <v>52</v>
      </c>
      <c r="B56" s="15">
        <v>50</v>
      </c>
      <c r="C56" s="73">
        <v>-2</v>
      </c>
      <c r="D56" s="151" t="s">
        <v>202</v>
      </c>
      <c r="E56" s="81" t="s">
        <v>110</v>
      </c>
      <c r="F56" s="216" t="s">
        <v>580</v>
      </c>
      <c r="G56" s="10">
        <v>13.5</v>
      </c>
      <c r="H56" s="9">
        <v>2.25</v>
      </c>
      <c r="I56" s="109">
        <v>1</v>
      </c>
    </row>
    <row r="57" spans="1:9" x14ac:dyDescent="0.25">
      <c r="A57" s="164">
        <v>53</v>
      </c>
      <c r="B57" s="15">
        <v>51</v>
      </c>
      <c r="C57" s="73">
        <v>-2</v>
      </c>
      <c r="D57" s="79" t="s">
        <v>297</v>
      </c>
      <c r="E57" s="93" t="s">
        <v>265</v>
      </c>
      <c r="F57" s="85" t="s">
        <v>581</v>
      </c>
      <c r="G57" s="10">
        <v>12.938000000000001</v>
      </c>
      <c r="H57" s="9">
        <v>2.1563333333333334</v>
      </c>
      <c r="I57" s="109">
        <v>1</v>
      </c>
    </row>
    <row r="58" spans="1:9" x14ac:dyDescent="0.25">
      <c r="A58" s="164">
        <v>54</v>
      </c>
      <c r="B58" s="15">
        <v>52</v>
      </c>
      <c r="C58" s="73">
        <v>-2</v>
      </c>
      <c r="D58" s="79" t="s">
        <v>129</v>
      </c>
      <c r="E58" s="220" t="s">
        <v>128</v>
      </c>
      <c r="F58" s="216" t="s">
        <v>600</v>
      </c>
      <c r="G58" s="10">
        <v>12.375</v>
      </c>
      <c r="H58" s="9">
        <v>2.0625</v>
      </c>
      <c r="I58" s="109">
        <v>1</v>
      </c>
    </row>
    <row r="59" spans="1:9" x14ac:dyDescent="0.25">
      <c r="A59" s="164">
        <v>55</v>
      </c>
      <c r="B59" s="15">
        <v>53</v>
      </c>
      <c r="C59" s="73">
        <v>-2</v>
      </c>
      <c r="D59" s="79" t="s">
        <v>114</v>
      </c>
      <c r="E59" s="81" t="s">
        <v>113</v>
      </c>
      <c r="F59" s="117" t="s">
        <v>580</v>
      </c>
      <c r="G59" s="10">
        <v>11.813000000000001</v>
      </c>
      <c r="H59" s="9">
        <v>1.9688333333333334</v>
      </c>
      <c r="I59" s="109">
        <v>1</v>
      </c>
    </row>
    <row r="60" spans="1:9" x14ac:dyDescent="0.25">
      <c r="A60" s="164">
        <v>56</v>
      </c>
      <c r="B60" s="15">
        <v>55</v>
      </c>
      <c r="C60" s="73">
        <v>-1</v>
      </c>
      <c r="D60" s="79" t="s">
        <v>211</v>
      </c>
      <c r="E60" s="93" t="s">
        <v>614</v>
      </c>
      <c r="F60" s="85" t="s">
        <v>581</v>
      </c>
      <c r="G60" s="10">
        <v>10.5</v>
      </c>
      <c r="H60" s="9">
        <v>1.75</v>
      </c>
      <c r="I60" s="109">
        <v>1</v>
      </c>
    </row>
    <row r="61" spans="1:9" x14ac:dyDescent="0.25">
      <c r="A61" s="164">
        <v>57</v>
      </c>
      <c r="B61" s="15">
        <v>56</v>
      </c>
      <c r="C61" s="73">
        <v>-1</v>
      </c>
      <c r="D61" s="79" t="s">
        <v>370</v>
      </c>
      <c r="E61" s="93" t="s">
        <v>209</v>
      </c>
      <c r="F61" s="188" t="s">
        <v>698</v>
      </c>
      <c r="G61" s="10">
        <v>9.75</v>
      </c>
      <c r="H61" s="9">
        <v>1.625</v>
      </c>
      <c r="I61" s="109">
        <v>1</v>
      </c>
    </row>
    <row r="62" spans="1:9" x14ac:dyDescent="0.25">
      <c r="A62" s="164">
        <v>58</v>
      </c>
      <c r="B62" s="15">
        <v>57</v>
      </c>
      <c r="C62" s="73">
        <v>-1</v>
      </c>
      <c r="D62" s="79" t="s">
        <v>696</v>
      </c>
      <c r="E62" s="93" t="s">
        <v>168</v>
      </c>
      <c r="F62" s="117" t="s">
        <v>697</v>
      </c>
      <c r="G62" s="10">
        <v>7.05</v>
      </c>
      <c r="H62" s="9">
        <v>1.175</v>
      </c>
      <c r="I62" s="109">
        <v>1</v>
      </c>
    </row>
    <row r="63" spans="1:9" x14ac:dyDescent="0.25">
      <c r="A63" s="177">
        <v>59</v>
      </c>
      <c r="B63" s="21">
        <v>58</v>
      </c>
      <c r="C63" s="71">
        <v>-1</v>
      </c>
      <c r="D63" s="308" t="s">
        <v>551</v>
      </c>
      <c r="E63" s="309" t="s">
        <v>547</v>
      </c>
      <c r="F63" s="271" t="s">
        <v>583</v>
      </c>
      <c r="G63" s="45">
        <v>6.15</v>
      </c>
      <c r="H63" s="58">
        <v>1.0250000000000001</v>
      </c>
      <c r="I63" s="178">
        <v>1</v>
      </c>
    </row>
    <row r="64" spans="1:9" x14ac:dyDescent="0.25">
      <c r="A64" s="165">
        <v>60</v>
      </c>
      <c r="B64" s="13">
        <v>59</v>
      </c>
      <c r="C64" s="97">
        <v>-1</v>
      </c>
      <c r="D64" s="170" t="s">
        <v>699</v>
      </c>
      <c r="E64" s="156" t="s">
        <v>73</v>
      </c>
      <c r="F64" s="301" t="s">
        <v>697</v>
      </c>
      <c r="G64" s="8">
        <v>5.7</v>
      </c>
      <c r="H64" s="7">
        <v>0.95000000000000007</v>
      </c>
      <c r="I64" s="111">
        <v>1</v>
      </c>
    </row>
    <row r="65" spans="1:9" x14ac:dyDescent="0.25">
      <c r="A65" s="164"/>
      <c r="B65" s="22"/>
      <c r="C65" s="69"/>
      <c r="D65" s="278"/>
      <c r="E65" s="279"/>
      <c r="F65" s="280"/>
      <c r="G65" s="281"/>
      <c r="H65" s="282"/>
      <c r="I65" s="283"/>
    </row>
    <row r="66" spans="1:9" x14ac:dyDescent="0.25">
      <c r="A66" s="164"/>
      <c r="B66" s="15"/>
      <c r="C66" s="73"/>
      <c r="D66" s="284"/>
      <c r="E66" s="285"/>
      <c r="F66" s="286"/>
      <c r="G66" s="287"/>
      <c r="H66" s="288"/>
      <c r="I66" s="138"/>
    </row>
    <row r="67" spans="1:9" x14ac:dyDescent="0.25">
      <c r="A67" s="177"/>
      <c r="B67" s="21"/>
      <c r="C67" s="71"/>
      <c r="D67" s="96"/>
      <c r="E67" s="289"/>
      <c r="F67" s="94"/>
      <c r="G67" s="123"/>
      <c r="H67" s="124"/>
      <c r="I67" s="125"/>
    </row>
    <row r="68" spans="1:9" x14ac:dyDescent="0.25">
      <c r="A68" s="177"/>
      <c r="B68" s="21"/>
      <c r="C68" s="71"/>
      <c r="D68" s="96"/>
      <c r="E68" s="289"/>
      <c r="F68" s="94"/>
      <c r="G68" s="123"/>
      <c r="H68" s="124"/>
      <c r="I68" s="125"/>
    </row>
    <row r="69" spans="1:9" ht="17.399999999999999" x14ac:dyDescent="0.25">
      <c r="A69" s="291" t="s">
        <v>45</v>
      </c>
      <c r="B69" s="291"/>
      <c r="C69" s="291"/>
      <c r="D69" s="291"/>
      <c r="E69" s="95"/>
      <c r="H69" s="67">
        <v>43497</v>
      </c>
    </row>
    <row r="71" spans="1:9" ht="24" x14ac:dyDescent="0.25">
      <c r="A71" s="20" t="s">
        <v>44</v>
      </c>
      <c r="B71" s="20" t="s">
        <v>43</v>
      </c>
      <c r="C71" s="20" t="s">
        <v>363</v>
      </c>
      <c r="D71" s="20" t="s">
        <v>42</v>
      </c>
      <c r="E71" s="20" t="s">
        <v>41</v>
      </c>
      <c r="F71" s="20" t="s">
        <v>40</v>
      </c>
      <c r="G71" s="19" t="s">
        <v>39</v>
      </c>
      <c r="H71" s="18" t="s">
        <v>38</v>
      </c>
      <c r="I71" s="37" t="s">
        <v>37</v>
      </c>
    </row>
    <row r="72" spans="1:9" x14ac:dyDescent="0.25">
      <c r="A72" s="147">
        <v>1</v>
      </c>
      <c r="B72" s="22">
        <v>1</v>
      </c>
      <c r="C72" s="69">
        <v>0</v>
      </c>
      <c r="D72" s="168" t="s">
        <v>318</v>
      </c>
      <c r="E72" s="194" t="s">
        <v>319</v>
      </c>
      <c r="F72" s="183" t="s">
        <v>582</v>
      </c>
      <c r="G72" s="6">
        <v>310.625</v>
      </c>
      <c r="H72" s="5">
        <v>61.875</v>
      </c>
      <c r="I72" s="148">
        <v>6</v>
      </c>
    </row>
    <row r="73" spans="1:9" x14ac:dyDescent="0.25">
      <c r="A73" s="149">
        <v>2</v>
      </c>
      <c r="B73" s="15">
        <v>2</v>
      </c>
      <c r="C73" s="73">
        <v>0</v>
      </c>
      <c r="D73" s="79" t="s">
        <v>212</v>
      </c>
      <c r="E73" s="153" t="s">
        <v>421</v>
      </c>
      <c r="F73" s="85" t="s">
        <v>582</v>
      </c>
      <c r="G73" s="10">
        <v>320</v>
      </c>
      <c r="H73" s="9">
        <v>55</v>
      </c>
      <c r="I73" s="150">
        <v>7</v>
      </c>
    </row>
    <row r="74" spans="1:9" x14ac:dyDescent="0.25">
      <c r="A74" s="149">
        <v>3</v>
      </c>
      <c r="B74" s="15">
        <v>3</v>
      </c>
      <c r="C74" s="73">
        <v>0</v>
      </c>
      <c r="D74" s="151" t="s">
        <v>361</v>
      </c>
      <c r="E74" s="113" t="s">
        <v>319</v>
      </c>
      <c r="F74" s="85" t="s">
        <v>582</v>
      </c>
      <c r="G74" s="10">
        <v>176</v>
      </c>
      <c r="H74" s="9">
        <v>34.0625</v>
      </c>
      <c r="I74" s="150">
        <v>6</v>
      </c>
    </row>
    <row r="75" spans="1:9" x14ac:dyDescent="0.25">
      <c r="A75" s="149">
        <v>4</v>
      </c>
      <c r="B75" s="15">
        <v>6</v>
      </c>
      <c r="C75" s="73">
        <v>2</v>
      </c>
      <c r="D75" s="23" t="s">
        <v>36</v>
      </c>
      <c r="E75" s="12" t="s">
        <v>35</v>
      </c>
      <c r="F75" s="11" t="s">
        <v>579</v>
      </c>
      <c r="G75" s="10">
        <v>118.813</v>
      </c>
      <c r="H75" s="9">
        <v>29.703250000000001</v>
      </c>
      <c r="I75" s="150">
        <v>4</v>
      </c>
    </row>
    <row r="76" spans="1:9" x14ac:dyDescent="0.25">
      <c r="A76" s="149">
        <v>5</v>
      </c>
      <c r="B76" s="15">
        <v>4</v>
      </c>
      <c r="C76" s="73">
        <v>-1</v>
      </c>
      <c r="D76" s="79" t="s">
        <v>623</v>
      </c>
      <c r="E76" s="153" t="s">
        <v>625</v>
      </c>
      <c r="F76" s="85" t="s">
        <v>581</v>
      </c>
      <c r="G76" s="10">
        <v>112.875</v>
      </c>
      <c r="H76" s="9">
        <v>28.21875</v>
      </c>
      <c r="I76" s="150">
        <v>4</v>
      </c>
    </row>
    <row r="77" spans="1:9" x14ac:dyDescent="0.25">
      <c r="A77" s="149">
        <v>6</v>
      </c>
      <c r="B77" s="15">
        <v>5</v>
      </c>
      <c r="C77" s="73">
        <v>-1</v>
      </c>
      <c r="D77" s="151" t="s">
        <v>630</v>
      </c>
      <c r="E77" s="113" t="s">
        <v>631</v>
      </c>
      <c r="F77" s="180" t="s">
        <v>582</v>
      </c>
      <c r="G77" s="10">
        <v>146.81299999999999</v>
      </c>
      <c r="H77" s="9">
        <v>28.203250000000001</v>
      </c>
      <c r="I77" s="150">
        <v>6</v>
      </c>
    </row>
    <row r="78" spans="1:9" x14ac:dyDescent="0.25">
      <c r="A78" s="149">
        <v>7</v>
      </c>
      <c r="B78" s="15">
        <v>7</v>
      </c>
      <c r="C78" s="73">
        <v>0</v>
      </c>
      <c r="D78" s="23" t="s">
        <v>486</v>
      </c>
      <c r="E78" s="152" t="s">
        <v>3</v>
      </c>
      <c r="F78" s="85" t="s">
        <v>578</v>
      </c>
      <c r="G78" s="10">
        <v>123.188</v>
      </c>
      <c r="H78" s="9">
        <v>27.422000000000001</v>
      </c>
      <c r="I78" s="150">
        <v>5</v>
      </c>
    </row>
    <row r="79" spans="1:9" x14ac:dyDescent="0.25">
      <c r="A79" s="149">
        <v>8</v>
      </c>
      <c r="B79" s="15">
        <v>8</v>
      </c>
      <c r="C79" s="73">
        <v>0</v>
      </c>
      <c r="D79" s="151" t="s">
        <v>93</v>
      </c>
      <c r="E79" s="93" t="s">
        <v>572</v>
      </c>
      <c r="F79" s="85" t="s">
        <v>582</v>
      </c>
      <c r="G79" s="10">
        <v>85.625</v>
      </c>
      <c r="H79" s="9">
        <v>21.40625</v>
      </c>
      <c r="I79" s="150">
        <v>4</v>
      </c>
    </row>
    <row r="80" spans="1:9" x14ac:dyDescent="0.25">
      <c r="A80" s="149">
        <v>9</v>
      </c>
      <c r="B80" s="15">
        <v>9</v>
      </c>
      <c r="C80" s="73">
        <v>0</v>
      </c>
      <c r="D80" s="255" t="s">
        <v>709</v>
      </c>
      <c r="E80" s="256" t="s">
        <v>710</v>
      </c>
      <c r="F80" s="257" t="s">
        <v>284</v>
      </c>
      <c r="G80" s="10">
        <v>75</v>
      </c>
      <c r="H80" s="9">
        <v>18.75</v>
      </c>
      <c r="I80" s="150">
        <v>1</v>
      </c>
    </row>
    <row r="81" spans="1:9" x14ac:dyDescent="0.25">
      <c r="A81" s="154">
        <v>10</v>
      </c>
      <c r="B81" s="13">
        <v>14</v>
      </c>
      <c r="C81" s="97">
        <v>4</v>
      </c>
      <c r="D81" s="277" t="s">
        <v>377</v>
      </c>
      <c r="E81" s="156" t="s">
        <v>566</v>
      </c>
      <c r="F81" s="310" t="s">
        <v>584</v>
      </c>
      <c r="G81" s="8">
        <v>53</v>
      </c>
      <c r="H81" s="7">
        <v>13.25</v>
      </c>
      <c r="I81" s="155">
        <v>3</v>
      </c>
    </row>
    <row r="82" spans="1:9" x14ac:dyDescent="0.25">
      <c r="A82" s="147">
        <v>11</v>
      </c>
      <c r="B82" s="22">
        <v>12</v>
      </c>
      <c r="C82" s="69">
        <v>1</v>
      </c>
      <c r="D82" s="311" t="s">
        <v>591</v>
      </c>
      <c r="E82" s="194" t="s">
        <v>454</v>
      </c>
      <c r="F82" s="312" t="s">
        <v>582</v>
      </c>
      <c r="G82" s="6">
        <v>39.625</v>
      </c>
      <c r="H82" s="5">
        <v>9.90625</v>
      </c>
      <c r="I82" s="148">
        <v>3</v>
      </c>
    </row>
    <row r="83" spans="1:9" x14ac:dyDescent="0.25">
      <c r="A83" s="149">
        <v>12</v>
      </c>
      <c r="B83" s="15">
        <v>13</v>
      </c>
      <c r="C83" s="73">
        <v>1</v>
      </c>
      <c r="D83" s="79" t="s">
        <v>446</v>
      </c>
      <c r="E83" s="153" t="s">
        <v>447</v>
      </c>
      <c r="F83" s="85" t="s">
        <v>581</v>
      </c>
      <c r="G83" s="10">
        <v>33.75</v>
      </c>
      <c r="H83" s="9">
        <v>8.4375</v>
      </c>
      <c r="I83" s="150">
        <v>1</v>
      </c>
    </row>
    <row r="84" spans="1:9" x14ac:dyDescent="0.25">
      <c r="A84" s="149">
        <v>13</v>
      </c>
      <c r="B84" s="15">
        <v>15</v>
      </c>
      <c r="C84" s="73">
        <v>2</v>
      </c>
      <c r="D84" s="79" t="s">
        <v>295</v>
      </c>
      <c r="E84" s="174" t="s">
        <v>296</v>
      </c>
      <c r="F84" s="85" t="s">
        <v>581</v>
      </c>
      <c r="G84" s="10">
        <v>28.125</v>
      </c>
      <c r="H84" s="9">
        <v>7.03125</v>
      </c>
      <c r="I84" s="150">
        <v>1</v>
      </c>
    </row>
    <row r="85" spans="1:9" x14ac:dyDescent="0.25">
      <c r="A85" s="149">
        <v>13</v>
      </c>
      <c r="B85" s="15">
        <v>10</v>
      </c>
      <c r="C85" s="73">
        <v>-3</v>
      </c>
      <c r="D85" s="79" t="s">
        <v>621</v>
      </c>
      <c r="E85" s="153" t="s">
        <v>683</v>
      </c>
      <c r="F85" s="85" t="s">
        <v>581</v>
      </c>
      <c r="G85" s="10">
        <v>28.125</v>
      </c>
      <c r="H85" s="9">
        <v>7.03125</v>
      </c>
      <c r="I85" s="150">
        <v>2</v>
      </c>
    </row>
    <row r="86" spans="1:9" x14ac:dyDescent="0.25">
      <c r="A86" s="149">
        <v>15</v>
      </c>
      <c r="B86" s="15">
        <v>16</v>
      </c>
      <c r="C86" s="73">
        <v>1</v>
      </c>
      <c r="D86" s="79" t="s">
        <v>297</v>
      </c>
      <c r="E86" s="174" t="s">
        <v>9</v>
      </c>
      <c r="F86" s="85" t="s">
        <v>581</v>
      </c>
      <c r="G86" s="10">
        <v>26.437999999999999</v>
      </c>
      <c r="H86" s="9">
        <v>6.6094999999999997</v>
      </c>
      <c r="I86" s="150">
        <v>1</v>
      </c>
    </row>
    <row r="87" spans="1:9" x14ac:dyDescent="0.25">
      <c r="A87" s="149">
        <v>16</v>
      </c>
      <c r="B87" s="15">
        <v>17</v>
      </c>
      <c r="C87" s="73">
        <v>1</v>
      </c>
      <c r="D87" s="151" t="s">
        <v>570</v>
      </c>
      <c r="E87" s="93" t="s">
        <v>571</v>
      </c>
      <c r="F87" s="85" t="s">
        <v>581</v>
      </c>
      <c r="G87" s="10">
        <v>24.75</v>
      </c>
      <c r="H87" s="9">
        <v>6.1875</v>
      </c>
      <c r="I87" s="150">
        <v>1</v>
      </c>
    </row>
    <row r="88" spans="1:9" x14ac:dyDescent="0.25">
      <c r="A88" s="149">
        <v>17</v>
      </c>
      <c r="B88" s="15">
        <v>18</v>
      </c>
      <c r="C88" s="73">
        <v>1</v>
      </c>
      <c r="D88" s="79" t="s">
        <v>465</v>
      </c>
      <c r="E88" s="153" t="s">
        <v>466</v>
      </c>
      <c r="F88" s="122" t="s">
        <v>581</v>
      </c>
      <c r="G88" s="10">
        <v>23.062999999999999</v>
      </c>
      <c r="H88" s="9">
        <v>5.7657499999999997</v>
      </c>
      <c r="I88" s="150">
        <v>1</v>
      </c>
    </row>
    <row r="89" spans="1:9" x14ac:dyDescent="0.25">
      <c r="A89" s="149">
        <v>18</v>
      </c>
      <c r="B89" s="15">
        <v>19</v>
      </c>
      <c r="C89" s="73">
        <v>1</v>
      </c>
      <c r="D89" s="79" t="s">
        <v>449</v>
      </c>
      <c r="E89" s="153" t="s">
        <v>450</v>
      </c>
      <c r="F89" s="85" t="s">
        <v>581</v>
      </c>
      <c r="G89" s="10">
        <v>21.375</v>
      </c>
      <c r="H89" s="9">
        <v>5.34375</v>
      </c>
      <c r="I89" s="150">
        <v>1</v>
      </c>
    </row>
    <row r="90" spans="1:9" x14ac:dyDescent="0.25">
      <c r="A90" s="149">
        <v>19</v>
      </c>
      <c r="B90" s="15">
        <v>20</v>
      </c>
      <c r="C90" s="73">
        <v>1</v>
      </c>
      <c r="D90" s="79" t="s">
        <v>233</v>
      </c>
      <c r="E90" s="93" t="s">
        <v>650</v>
      </c>
      <c r="F90" s="85" t="s">
        <v>581</v>
      </c>
      <c r="G90" s="10">
        <v>19.687999999999999</v>
      </c>
      <c r="H90" s="9">
        <v>4.9219999999999997</v>
      </c>
      <c r="I90" s="150">
        <v>1</v>
      </c>
    </row>
    <row r="91" spans="1:9" x14ac:dyDescent="0.25">
      <c r="A91" s="169">
        <v>20</v>
      </c>
      <c r="B91" s="157">
        <v>21</v>
      </c>
      <c r="C91" s="158">
        <v>1</v>
      </c>
      <c r="D91" s="313" t="s">
        <v>706</v>
      </c>
      <c r="E91" s="263" t="s">
        <v>711</v>
      </c>
      <c r="F91" s="314" t="s">
        <v>439</v>
      </c>
      <c r="G91" s="175">
        <v>18.75</v>
      </c>
      <c r="H91" s="176">
        <v>4.6875</v>
      </c>
      <c r="I91" s="155">
        <v>1</v>
      </c>
    </row>
    <row r="92" spans="1:9" x14ac:dyDescent="0.25">
      <c r="A92" s="147">
        <v>21</v>
      </c>
      <c r="B92" s="22">
        <v>11</v>
      </c>
      <c r="C92" s="69">
        <v>-10</v>
      </c>
      <c r="D92" s="168" t="s">
        <v>446</v>
      </c>
      <c r="E92" s="211" t="s">
        <v>1</v>
      </c>
      <c r="F92" s="258" t="s">
        <v>581</v>
      </c>
      <c r="G92" s="6">
        <v>18</v>
      </c>
      <c r="H92" s="5">
        <v>4.5</v>
      </c>
      <c r="I92" s="148">
        <v>1</v>
      </c>
    </row>
    <row r="93" spans="1:9" x14ac:dyDescent="0.25">
      <c r="A93" s="147">
        <v>22</v>
      </c>
      <c r="B93" s="15">
        <v>22</v>
      </c>
      <c r="C93" s="73">
        <v>0</v>
      </c>
      <c r="D93" s="23" t="s">
        <v>591</v>
      </c>
      <c r="E93" s="260" t="s">
        <v>319</v>
      </c>
      <c r="F93" s="85" t="s">
        <v>582</v>
      </c>
      <c r="G93" s="10">
        <v>16.5</v>
      </c>
      <c r="H93" s="9">
        <v>4.125</v>
      </c>
      <c r="I93" s="150">
        <v>1</v>
      </c>
    </row>
    <row r="94" spans="1:9" x14ac:dyDescent="0.25">
      <c r="A94" s="147">
        <v>23</v>
      </c>
      <c r="B94" s="15">
        <v>23</v>
      </c>
      <c r="C94" s="73">
        <v>0</v>
      </c>
      <c r="D94" s="79" t="s">
        <v>623</v>
      </c>
      <c r="E94" s="153" t="s">
        <v>624</v>
      </c>
      <c r="F94" s="85" t="s">
        <v>581</v>
      </c>
      <c r="G94" s="10">
        <v>15.375</v>
      </c>
      <c r="H94" s="9">
        <v>3.84375</v>
      </c>
      <c r="I94" s="150">
        <v>1</v>
      </c>
    </row>
    <row r="95" spans="1:9" x14ac:dyDescent="0.25">
      <c r="A95" s="147">
        <v>24</v>
      </c>
      <c r="B95" s="15">
        <v>24</v>
      </c>
      <c r="C95" s="73">
        <v>0</v>
      </c>
      <c r="D95" s="79" t="s">
        <v>679</v>
      </c>
      <c r="E95" s="153" t="s">
        <v>680</v>
      </c>
      <c r="F95" s="85" t="s">
        <v>582</v>
      </c>
      <c r="G95" s="10">
        <v>15</v>
      </c>
      <c r="H95" s="9">
        <v>3.75</v>
      </c>
      <c r="I95" s="150">
        <v>1</v>
      </c>
    </row>
    <row r="96" spans="1:9" x14ac:dyDescent="0.25">
      <c r="A96" s="147">
        <v>25</v>
      </c>
      <c r="B96" s="15">
        <v>0</v>
      </c>
      <c r="C96" s="73">
        <v>-5</v>
      </c>
      <c r="D96" s="79" t="s">
        <v>656</v>
      </c>
      <c r="E96" s="93" t="s">
        <v>657</v>
      </c>
      <c r="F96" s="85" t="s">
        <v>584</v>
      </c>
      <c r="G96" s="10">
        <v>12.5</v>
      </c>
      <c r="H96" s="9">
        <v>3.125</v>
      </c>
      <c r="I96" s="150">
        <v>1</v>
      </c>
    </row>
    <row r="97" spans="1:9" x14ac:dyDescent="0.25">
      <c r="A97" s="147">
        <v>26</v>
      </c>
      <c r="B97" s="15">
        <v>25</v>
      </c>
      <c r="C97" s="73">
        <v>-1</v>
      </c>
      <c r="D97" s="255" t="s">
        <v>712</v>
      </c>
      <c r="E97" s="256" t="s">
        <v>713</v>
      </c>
      <c r="F97" s="257" t="s">
        <v>284</v>
      </c>
      <c r="G97" s="10">
        <v>12</v>
      </c>
      <c r="H97" s="9">
        <v>3</v>
      </c>
      <c r="I97" s="150">
        <v>1</v>
      </c>
    </row>
    <row r="98" spans="1:9" x14ac:dyDescent="0.25">
      <c r="A98" s="129">
        <v>27</v>
      </c>
      <c r="B98" s="21">
        <v>26</v>
      </c>
      <c r="C98" s="71">
        <v>-1</v>
      </c>
      <c r="D98" s="315" t="s">
        <v>21</v>
      </c>
      <c r="E98" s="316" t="s">
        <v>20</v>
      </c>
      <c r="F98" s="317" t="s">
        <v>584</v>
      </c>
      <c r="G98" s="45">
        <v>10.875</v>
      </c>
      <c r="H98" s="58">
        <v>2.71875</v>
      </c>
      <c r="I98" s="318">
        <v>1</v>
      </c>
    </row>
    <row r="99" spans="1:9" x14ac:dyDescent="0.25">
      <c r="A99" s="21"/>
      <c r="B99"/>
      <c r="C99"/>
    </row>
  </sheetData>
  <autoFilter ref="A4:I93"/>
  <mergeCells count="3">
    <mergeCell ref="A1:I1"/>
    <mergeCell ref="A2:D2"/>
    <mergeCell ref="A69:D69"/>
  </mergeCells>
  <phoneticPr fontId="7" type="noConversion"/>
  <conditionalFormatting sqref="C65:C6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C5:C6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C72:C9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C72:C98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C72:C98">
    <cfRule type="iconSet" priority="1">
      <iconSet iconSet="3Arrows">
        <cfvo type="percent" val="0"/>
        <cfvo type="num" val="0"/>
        <cfvo type="num" val="0" gte="0"/>
      </iconSet>
    </cfRule>
  </conditionalFormatting>
  <printOptions horizontalCentered="1"/>
  <pageMargins left="0.74803149606299213" right="0.74803149606299213" top="0.94488188976377963" bottom="0.39370078740157483" header="0" footer="0"/>
  <pageSetup paperSize="9" scale="92" fitToHeight="0" orientation="portrait" horizontalDpi="1200" verticalDpi="1200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SQJL - 1. 2. 2019 - moški</vt:lpstr>
      <vt:lpstr>SQJL - 1. 2. 2019 - ženske</vt:lpstr>
      <vt:lpstr>Internet</vt:lpstr>
      <vt:lpstr>Internet!Tiskanje_naslovov</vt:lpstr>
    </vt:vector>
  </TitlesOfParts>
  <Company>MNZ RS, Policija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Tomaž Pečjak</dc:creator>
  <cp:lastModifiedBy>PEČJAK Tomaž</cp:lastModifiedBy>
  <cp:lastPrinted>2019-02-03T22:40:42Z</cp:lastPrinted>
  <dcterms:created xsi:type="dcterms:W3CDTF">2009-12-03T16:32:21Z</dcterms:created>
  <dcterms:modified xsi:type="dcterms:W3CDTF">2019-02-03T22:40:54Z</dcterms:modified>
</cp:coreProperties>
</file>