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datki\squash\"/>
    </mc:Choice>
  </mc:AlternateContent>
  <bookViews>
    <workbookView xWindow="12012" yWindow="-168" windowWidth="16836" windowHeight="12780"/>
  </bookViews>
  <sheets>
    <sheet name="SQJL - 1. 10. 2019 - moški" sheetId="3" r:id="rId1"/>
    <sheet name="SQJL - 1. 10. 2019 - ženske" sheetId="2" r:id="rId2"/>
    <sheet name="Internet" sheetId="1" r:id="rId3"/>
  </sheets>
  <definedNames>
    <definedName name="_xlnm._FilterDatabase" localSheetId="2" hidden="1">Internet!$A$5:$I$85</definedName>
    <definedName name="_xlnm._FilterDatabase" localSheetId="0" hidden="1">'SQJL - 1. 10. 2019 - moški'!$A$1:$R$403</definedName>
    <definedName name="_xlnm._FilterDatabase" localSheetId="1" hidden="1">'SQJL - 1. 10. 2019 - ženske'!$A$1:$S$99</definedName>
    <definedName name="_xlnm.Print_Area" localSheetId="2">Internet!$A$1:$I$99</definedName>
  </definedNames>
  <calcPr calcId="162913"/>
</workbook>
</file>

<file path=xl/calcChain.xml><?xml version="1.0" encoding="utf-8"?>
<calcChain xmlns="http://schemas.openxmlformats.org/spreadsheetml/2006/main">
  <c r="I99" i="2" l="1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9" i="2"/>
  <c r="I48" i="2"/>
  <c r="I46" i="2"/>
  <c r="I45" i="2"/>
  <c r="I44" i="2"/>
  <c r="I43" i="2"/>
  <c r="I41" i="2"/>
  <c r="I40" i="2"/>
  <c r="I39" i="2"/>
  <c r="I38" i="2"/>
  <c r="I37" i="2"/>
  <c r="I36" i="2"/>
  <c r="I35" i="2"/>
  <c r="I34" i="2"/>
  <c r="I33" i="2"/>
  <c r="I32" i="2"/>
  <c r="I29" i="2"/>
  <c r="I28" i="2"/>
  <c r="I27" i="2"/>
  <c r="I25" i="2"/>
  <c r="I24" i="2"/>
  <c r="I23" i="2"/>
  <c r="I22" i="2"/>
  <c r="I21" i="2"/>
  <c r="I19" i="2"/>
  <c r="I15" i="2"/>
  <c r="I13" i="2"/>
  <c r="I17" i="2"/>
  <c r="I31" i="2"/>
  <c r="I16" i="2"/>
  <c r="I26" i="2"/>
  <c r="I20" i="2"/>
  <c r="I47" i="2"/>
  <c r="I50" i="2"/>
  <c r="I42" i="2"/>
  <c r="I30" i="2"/>
  <c r="I14" i="2"/>
  <c r="I18" i="2"/>
  <c r="I11" i="2"/>
  <c r="I12" i="2"/>
  <c r="I9" i="2"/>
  <c r="I10" i="2"/>
  <c r="I6" i="2"/>
  <c r="I7" i="2"/>
  <c r="I4" i="2"/>
  <c r="I8" i="2"/>
  <c r="I5" i="2"/>
  <c r="I2" i="2"/>
  <c r="I3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49" i="2"/>
  <c r="H48" i="2"/>
  <c r="H46" i="2"/>
  <c r="H45" i="2"/>
  <c r="H44" i="2"/>
  <c r="H43" i="2"/>
  <c r="H41" i="2"/>
  <c r="H40" i="2"/>
  <c r="H39" i="2"/>
  <c r="H38" i="2"/>
  <c r="H37" i="2"/>
  <c r="H36" i="2"/>
  <c r="H35" i="2"/>
  <c r="H34" i="2"/>
  <c r="H33" i="2"/>
  <c r="H32" i="2"/>
  <c r="H29" i="2"/>
  <c r="H28" i="2"/>
  <c r="H27" i="2"/>
  <c r="H25" i="2"/>
  <c r="H24" i="2"/>
  <c r="H23" i="2"/>
  <c r="H22" i="2"/>
  <c r="H21" i="2"/>
  <c r="H19" i="2"/>
  <c r="H15" i="2"/>
  <c r="H13" i="2"/>
  <c r="H17" i="2"/>
  <c r="H31" i="2"/>
  <c r="H16" i="2"/>
  <c r="H26" i="2"/>
  <c r="H20" i="2"/>
  <c r="H47" i="2"/>
  <c r="H50" i="2"/>
  <c r="H42" i="2"/>
  <c r="H30" i="2"/>
  <c r="H14" i="2"/>
  <c r="H18" i="2"/>
  <c r="H11" i="2"/>
  <c r="H12" i="2"/>
  <c r="H9" i="2"/>
  <c r="H10" i="2"/>
  <c r="H6" i="2"/>
  <c r="H7" i="2"/>
  <c r="H4" i="2"/>
  <c r="H8" i="2"/>
  <c r="H5" i="2"/>
  <c r="H2" i="2"/>
  <c r="H3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49" i="2"/>
  <c r="G48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29" i="2"/>
  <c r="G28" i="2"/>
  <c r="G27" i="2"/>
  <c r="G25" i="2"/>
  <c r="G24" i="2"/>
  <c r="G23" i="2"/>
  <c r="G22" i="2"/>
  <c r="G21" i="2"/>
  <c r="G19" i="2"/>
  <c r="G15" i="2"/>
  <c r="G13" i="2"/>
  <c r="G17" i="2"/>
  <c r="G31" i="2"/>
  <c r="G16" i="2"/>
  <c r="G26" i="2"/>
  <c r="G20" i="2"/>
  <c r="G47" i="2"/>
  <c r="G50" i="2"/>
  <c r="G42" i="2"/>
  <c r="G30" i="2"/>
  <c r="G14" i="2"/>
  <c r="G18" i="2"/>
  <c r="G11" i="2"/>
  <c r="G12" i="2"/>
  <c r="G9" i="2"/>
  <c r="G10" i="2"/>
  <c r="G6" i="2"/>
  <c r="G7" i="2"/>
  <c r="G4" i="2"/>
  <c r="G8" i="2"/>
  <c r="G5" i="2"/>
  <c r="G2" i="2"/>
  <c r="G3" i="2"/>
  <c r="I42" i="3" l="1"/>
  <c r="H42" i="3"/>
  <c r="G42" i="3"/>
  <c r="I34" i="3"/>
  <c r="H34" i="3"/>
  <c r="G34" i="3"/>
  <c r="I31" i="3"/>
  <c r="H31" i="3"/>
  <c r="G31" i="3"/>
  <c r="G403" i="3" l="1"/>
  <c r="C403" i="3" s="1"/>
  <c r="G402" i="3"/>
  <c r="C402" i="3" s="1"/>
  <c r="G401" i="3"/>
  <c r="C401" i="3" s="1"/>
  <c r="G400" i="3"/>
  <c r="C400" i="3" s="1"/>
  <c r="G399" i="3"/>
  <c r="C399" i="3" s="1"/>
  <c r="G398" i="3"/>
  <c r="C398" i="3" s="1"/>
  <c r="G397" i="3"/>
  <c r="C397" i="3" s="1"/>
  <c r="G396" i="3"/>
  <c r="C396" i="3" s="1"/>
  <c r="G395" i="3"/>
  <c r="C395" i="3" s="1"/>
  <c r="G29" i="3"/>
  <c r="G394" i="3"/>
  <c r="C394" i="3" s="1"/>
  <c r="G393" i="3"/>
  <c r="C393" i="3" s="1"/>
  <c r="G392" i="3"/>
  <c r="C392" i="3" s="1"/>
  <c r="G391" i="3"/>
  <c r="C391" i="3" s="1"/>
  <c r="G390" i="3"/>
  <c r="C390" i="3" s="1"/>
  <c r="G389" i="3"/>
  <c r="C389" i="3" s="1"/>
  <c r="G388" i="3"/>
  <c r="C388" i="3" s="1"/>
  <c r="G387" i="3"/>
  <c r="C387" i="3" s="1"/>
  <c r="G386" i="3"/>
  <c r="C386" i="3" s="1"/>
  <c r="G385" i="3"/>
  <c r="C385" i="3" s="1"/>
  <c r="G384" i="3"/>
  <c r="C384" i="3" s="1"/>
  <c r="G383" i="3"/>
  <c r="C383" i="3" s="1"/>
  <c r="G382" i="3"/>
  <c r="C382" i="3" s="1"/>
  <c r="G381" i="3"/>
  <c r="C381" i="3" s="1"/>
  <c r="G380" i="3"/>
  <c r="C380" i="3" s="1"/>
  <c r="G379" i="3"/>
  <c r="C379" i="3" s="1"/>
  <c r="G378" i="3"/>
  <c r="C378" i="3" s="1"/>
  <c r="G377" i="3"/>
  <c r="C377" i="3" s="1"/>
  <c r="G376" i="3"/>
  <c r="C376" i="3" s="1"/>
  <c r="G375" i="3"/>
  <c r="C375" i="3" s="1"/>
  <c r="G374" i="3"/>
  <c r="C374" i="3" s="1"/>
  <c r="G373" i="3"/>
  <c r="C373" i="3" s="1"/>
  <c r="G372" i="3"/>
  <c r="C372" i="3" s="1"/>
  <c r="G371" i="3"/>
  <c r="C371" i="3" s="1"/>
  <c r="G370" i="3"/>
  <c r="C370" i="3" s="1"/>
  <c r="G369" i="3"/>
  <c r="C369" i="3" s="1"/>
  <c r="G368" i="3"/>
  <c r="C368" i="3" s="1"/>
  <c r="G367" i="3"/>
  <c r="C367" i="3" s="1"/>
  <c r="G366" i="3"/>
  <c r="C366" i="3" s="1"/>
  <c r="G364" i="3"/>
  <c r="C364" i="3" s="1"/>
  <c r="G363" i="3"/>
  <c r="C363" i="3" s="1"/>
  <c r="G362" i="3"/>
  <c r="C362" i="3" s="1"/>
  <c r="G361" i="3"/>
  <c r="C361" i="3" s="1"/>
  <c r="G360" i="3"/>
  <c r="C360" i="3" s="1"/>
  <c r="G359" i="3"/>
  <c r="C359" i="3" s="1"/>
  <c r="G358" i="3"/>
  <c r="C358" i="3" s="1"/>
  <c r="G357" i="3"/>
  <c r="C357" i="3" s="1"/>
  <c r="G356" i="3"/>
  <c r="C356" i="3" s="1"/>
  <c r="G355" i="3"/>
  <c r="C355" i="3" s="1"/>
  <c r="G354" i="3"/>
  <c r="C354" i="3" s="1"/>
  <c r="G353" i="3"/>
  <c r="C353" i="3" s="1"/>
  <c r="G352" i="3"/>
  <c r="C352" i="3" s="1"/>
  <c r="G351" i="3"/>
  <c r="C351" i="3" s="1"/>
  <c r="G350" i="3"/>
  <c r="C350" i="3" s="1"/>
  <c r="G349" i="3"/>
  <c r="C349" i="3" s="1"/>
  <c r="G348" i="3"/>
  <c r="C348" i="3" s="1"/>
  <c r="G347" i="3"/>
  <c r="C347" i="3" s="1"/>
  <c r="G346" i="3"/>
  <c r="C346" i="3" s="1"/>
  <c r="G345" i="3"/>
  <c r="C345" i="3" s="1"/>
  <c r="G344" i="3"/>
  <c r="C344" i="3" s="1"/>
  <c r="G343" i="3"/>
  <c r="C343" i="3" s="1"/>
  <c r="G342" i="3"/>
  <c r="C342" i="3" s="1"/>
  <c r="G341" i="3"/>
  <c r="C341" i="3" s="1"/>
  <c r="G340" i="3"/>
  <c r="C340" i="3" s="1"/>
  <c r="G339" i="3"/>
  <c r="C339" i="3" s="1"/>
  <c r="G338" i="3"/>
  <c r="C338" i="3" s="1"/>
  <c r="G336" i="3"/>
  <c r="C336" i="3" s="1"/>
  <c r="G335" i="3"/>
  <c r="C335" i="3" s="1"/>
  <c r="G334" i="3"/>
  <c r="C334" i="3" s="1"/>
  <c r="G333" i="3"/>
  <c r="C333" i="3" s="1"/>
  <c r="G332" i="3"/>
  <c r="C332" i="3" s="1"/>
  <c r="G331" i="3"/>
  <c r="C331" i="3" s="1"/>
  <c r="G330" i="3"/>
  <c r="C330" i="3" s="1"/>
  <c r="G104" i="3"/>
  <c r="C104" i="3" s="1"/>
  <c r="G329" i="3"/>
  <c r="C329" i="3" s="1"/>
  <c r="G328" i="3"/>
  <c r="C328" i="3" s="1"/>
  <c r="G327" i="3"/>
  <c r="C327" i="3" s="1"/>
  <c r="G326" i="3"/>
  <c r="C326" i="3" s="1"/>
  <c r="G325" i="3"/>
  <c r="C325" i="3" s="1"/>
  <c r="G324" i="3"/>
  <c r="C324" i="3" s="1"/>
  <c r="G323" i="3"/>
  <c r="C323" i="3" s="1"/>
  <c r="G322" i="3"/>
  <c r="C322" i="3" s="1"/>
  <c r="G321" i="3"/>
  <c r="C321" i="3" s="1"/>
  <c r="G320" i="3"/>
  <c r="C320" i="3" s="1"/>
  <c r="G318" i="3"/>
  <c r="C318" i="3" s="1"/>
  <c r="G317" i="3"/>
  <c r="C317" i="3" s="1"/>
  <c r="G316" i="3"/>
  <c r="C316" i="3" s="1"/>
  <c r="G315" i="3"/>
  <c r="C315" i="3" s="1"/>
  <c r="G314" i="3"/>
  <c r="C314" i="3" s="1"/>
  <c r="G313" i="3"/>
  <c r="C313" i="3" s="1"/>
  <c r="G312" i="3"/>
  <c r="C312" i="3" s="1"/>
  <c r="G311" i="3"/>
  <c r="C311" i="3" s="1"/>
  <c r="G310" i="3"/>
  <c r="C310" i="3" s="1"/>
  <c r="G309" i="3"/>
  <c r="C309" i="3" s="1"/>
  <c r="G308" i="3"/>
  <c r="C308" i="3" s="1"/>
  <c r="G307" i="3"/>
  <c r="C307" i="3" s="1"/>
  <c r="G306" i="3"/>
  <c r="C306" i="3" s="1"/>
  <c r="G305" i="3"/>
  <c r="C305" i="3" s="1"/>
  <c r="G304" i="3"/>
  <c r="C304" i="3" s="1"/>
  <c r="G303" i="3"/>
  <c r="C303" i="3" s="1"/>
  <c r="G302" i="3"/>
  <c r="C302" i="3" s="1"/>
  <c r="G301" i="3"/>
  <c r="C301" i="3" s="1"/>
  <c r="G300" i="3"/>
  <c r="C300" i="3" s="1"/>
  <c r="G299" i="3"/>
  <c r="C299" i="3" s="1"/>
  <c r="G298" i="3"/>
  <c r="C298" i="3" s="1"/>
  <c r="G297" i="3"/>
  <c r="C297" i="3" s="1"/>
  <c r="G296" i="3"/>
  <c r="C296" i="3" s="1"/>
  <c r="G295" i="3"/>
  <c r="C295" i="3" s="1"/>
  <c r="G294" i="3"/>
  <c r="C294" i="3" s="1"/>
  <c r="G293" i="3"/>
  <c r="C293" i="3" s="1"/>
  <c r="G291" i="3"/>
  <c r="C291" i="3" s="1"/>
  <c r="G290" i="3"/>
  <c r="C290" i="3" s="1"/>
  <c r="G289" i="3"/>
  <c r="C289" i="3" s="1"/>
  <c r="G288" i="3"/>
  <c r="C288" i="3" s="1"/>
  <c r="G287" i="3"/>
  <c r="C287" i="3" s="1"/>
  <c r="G286" i="3"/>
  <c r="C286" i="3" s="1"/>
  <c r="G285" i="3"/>
  <c r="C285" i="3" s="1"/>
  <c r="G284" i="3"/>
  <c r="C284" i="3" s="1"/>
  <c r="G282" i="3"/>
  <c r="C282" i="3" s="1"/>
  <c r="G281" i="3"/>
  <c r="C281" i="3" s="1"/>
  <c r="G280" i="3"/>
  <c r="C280" i="3" s="1"/>
  <c r="G279" i="3"/>
  <c r="C279" i="3" s="1"/>
  <c r="G278" i="3"/>
  <c r="C278" i="3" s="1"/>
  <c r="G277" i="3"/>
  <c r="C277" i="3" s="1"/>
  <c r="G276" i="3"/>
  <c r="C276" i="3" s="1"/>
  <c r="G275" i="3"/>
  <c r="C275" i="3" s="1"/>
  <c r="G274" i="3"/>
  <c r="C274" i="3" s="1"/>
  <c r="G273" i="3"/>
  <c r="C273" i="3" s="1"/>
  <c r="G272" i="3"/>
  <c r="C272" i="3" s="1"/>
  <c r="G271" i="3"/>
  <c r="C271" i="3" s="1"/>
  <c r="G270" i="3"/>
  <c r="C270" i="3" s="1"/>
  <c r="G269" i="3"/>
  <c r="C269" i="3" s="1"/>
  <c r="G268" i="3"/>
  <c r="C268" i="3" s="1"/>
  <c r="G267" i="3"/>
  <c r="C267" i="3" s="1"/>
  <c r="G266" i="3"/>
  <c r="C266" i="3" s="1"/>
  <c r="G21" i="3"/>
  <c r="G265" i="3"/>
  <c r="C265" i="3" s="1"/>
  <c r="G264" i="3"/>
  <c r="C264" i="3" s="1"/>
  <c r="G263" i="3"/>
  <c r="C263" i="3" s="1"/>
  <c r="G262" i="3"/>
  <c r="C262" i="3" s="1"/>
  <c r="G261" i="3"/>
  <c r="C261" i="3" s="1"/>
  <c r="G260" i="3"/>
  <c r="C260" i="3" s="1"/>
  <c r="G259" i="3"/>
  <c r="C259" i="3" s="1"/>
  <c r="G258" i="3"/>
  <c r="C258" i="3" s="1"/>
  <c r="G257" i="3"/>
  <c r="C257" i="3" s="1"/>
  <c r="G256" i="3"/>
  <c r="C256" i="3" s="1"/>
  <c r="G255" i="3"/>
  <c r="C255" i="3" s="1"/>
  <c r="G254" i="3"/>
  <c r="C254" i="3" s="1"/>
  <c r="G253" i="3"/>
  <c r="C253" i="3" s="1"/>
  <c r="G252" i="3"/>
  <c r="C252" i="3" s="1"/>
  <c r="G251" i="3"/>
  <c r="C251" i="3" s="1"/>
  <c r="G250" i="3"/>
  <c r="C250" i="3" s="1"/>
  <c r="G249" i="3"/>
  <c r="C249" i="3" s="1"/>
  <c r="G248" i="3"/>
  <c r="C248" i="3" s="1"/>
  <c r="G247" i="3"/>
  <c r="C247" i="3" s="1"/>
  <c r="G246" i="3"/>
  <c r="C246" i="3" s="1"/>
  <c r="G245" i="3"/>
  <c r="C245" i="3" s="1"/>
  <c r="G244" i="3"/>
  <c r="C244" i="3" s="1"/>
  <c r="G243" i="3"/>
  <c r="C243" i="3" s="1"/>
  <c r="G242" i="3"/>
  <c r="C242" i="3" s="1"/>
  <c r="G241" i="3"/>
  <c r="C241" i="3" s="1"/>
  <c r="G240" i="3"/>
  <c r="C240" i="3" s="1"/>
  <c r="G239" i="3"/>
  <c r="C239" i="3" s="1"/>
  <c r="G238" i="3"/>
  <c r="C238" i="3" s="1"/>
  <c r="G237" i="3"/>
  <c r="C237" i="3" s="1"/>
  <c r="G236" i="3"/>
  <c r="C236" i="3" s="1"/>
  <c r="G235" i="3"/>
  <c r="C235" i="3" s="1"/>
  <c r="G234" i="3"/>
  <c r="C234" i="3" s="1"/>
  <c r="G233" i="3"/>
  <c r="C233" i="3" s="1"/>
  <c r="G232" i="3"/>
  <c r="C232" i="3" s="1"/>
  <c r="G231" i="3"/>
  <c r="C231" i="3" s="1"/>
  <c r="G230" i="3"/>
  <c r="C230" i="3" s="1"/>
  <c r="G229" i="3"/>
  <c r="C229" i="3" s="1"/>
  <c r="G228" i="3"/>
  <c r="C228" i="3" s="1"/>
  <c r="G24" i="3"/>
  <c r="G227" i="3"/>
  <c r="C227" i="3" s="1"/>
  <c r="G226" i="3"/>
  <c r="C226" i="3" s="1"/>
  <c r="G225" i="3"/>
  <c r="C225" i="3" s="1"/>
  <c r="G224" i="3"/>
  <c r="C224" i="3" s="1"/>
  <c r="G223" i="3"/>
  <c r="C223" i="3" s="1"/>
  <c r="G222" i="3"/>
  <c r="C222" i="3" s="1"/>
  <c r="G221" i="3"/>
  <c r="C221" i="3" s="1"/>
  <c r="G220" i="3"/>
  <c r="C220" i="3" s="1"/>
  <c r="G219" i="3"/>
  <c r="C219" i="3" s="1"/>
  <c r="G218" i="3"/>
  <c r="C218" i="3" s="1"/>
  <c r="G217" i="3"/>
  <c r="C217" i="3" s="1"/>
  <c r="G216" i="3"/>
  <c r="C216" i="3" s="1"/>
  <c r="G215" i="3"/>
  <c r="C215" i="3" s="1"/>
  <c r="G214" i="3"/>
  <c r="C214" i="3" s="1"/>
  <c r="G213" i="3"/>
  <c r="C213" i="3" s="1"/>
  <c r="G212" i="3"/>
  <c r="C212" i="3" s="1"/>
  <c r="G211" i="3"/>
  <c r="C211" i="3" s="1"/>
  <c r="G210" i="3"/>
  <c r="C210" i="3" s="1"/>
  <c r="G209" i="3"/>
  <c r="C209" i="3" s="1"/>
  <c r="G208" i="3"/>
  <c r="C208" i="3" s="1"/>
  <c r="G207" i="3"/>
  <c r="C207" i="3" s="1"/>
  <c r="G206" i="3"/>
  <c r="C206" i="3" s="1"/>
  <c r="G205" i="3"/>
  <c r="C205" i="3" s="1"/>
  <c r="G11" i="3"/>
  <c r="G204" i="3"/>
  <c r="C204" i="3" s="1"/>
  <c r="G203" i="3"/>
  <c r="C203" i="3" s="1"/>
  <c r="G202" i="3"/>
  <c r="C202" i="3" s="1"/>
  <c r="G201" i="3"/>
  <c r="C201" i="3" s="1"/>
  <c r="G200" i="3"/>
  <c r="C200" i="3" s="1"/>
  <c r="G199" i="3"/>
  <c r="C199" i="3" s="1"/>
  <c r="G198" i="3"/>
  <c r="C198" i="3" s="1"/>
  <c r="G197" i="3"/>
  <c r="C197" i="3" s="1"/>
  <c r="G196" i="3"/>
  <c r="C196" i="3" s="1"/>
  <c r="G195" i="3"/>
  <c r="C195" i="3" s="1"/>
  <c r="G194" i="3"/>
  <c r="C194" i="3" s="1"/>
  <c r="G193" i="3"/>
  <c r="C193" i="3" s="1"/>
  <c r="G192" i="3"/>
  <c r="C192" i="3" s="1"/>
  <c r="G191" i="3"/>
  <c r="C191" i="3" s="1"/>
  <c r="G190" i="3"/>
  <c r="C190" i="3" s="1"/>
  <c r="G189" i="3"/>
  <c r="C189" i="3" s="1"/>
  <c r="G188" i="3"/>
  <c r="C188" i="3" s="1"/>
  <c r="G14" i="3"/>
  <c r="G187" i="3"/>
  <c r="C187" i="3" s="1"/>
  <c r="G186" i="3"/>
  <c r="C186" i="3" s="1"/>
  <c r="G185" i="3"/>
  <c r="C185" i="3" s="1"/>
  <c r="G184" i="3"/>
  <c r="C184" i="3" s="1"/>
  <c r="G183" i="3"/>
  <c r="C183" i="3" s="1"/>
  <c r="G182" i="3"/>
  <c r="C182" i="3" s="1"/>
  <c r="G181" i="3"/>
  <c r="C181" i="3" s="1"/>
  <c r="G180" i="3"/>
  <c r="C180" i="3" s="1"/>
  <c r="G178" i="3"/>
  <c r="C178" i="3" s="1"/>
  <c r="G177" i="3"/>
  <c r="C177" i="3" s="1"/>
  <c r="G176" i="3"/>
  <c r="C176" i="3" s="1"/>
  <c r="G175" i="3"/>
  <c r="C175" i="3" s="1"/>
  <c r="G174" i="3"/>
  <c r="C174" i="3" s="1"/>
  <c r="G173" i="3"/>
  <c r="C173" i="3" s="1"/>
  <c r="G172" i="3"/>
  <c r="C172" i="3" s="1"/>
  <c r="G171" i="3"/>
  <c r="C171" i="3" s="1"/>
  <c r="G170" i="3"/>
  <c r="C170" i="3" s="1"/>
  <c r="G168" i="3"/>
  <c r="C168" i="3" s="1"/>
  <c r="G167" i="3"/>
  <c r="C167" i="3" s="1"/>
  <c r="G166" i="3"/>
  <c r="C166" i="3" s="1"/>
  <c r="G165" i="3"/>
  <c r="C165" i="3" s="1"/>
  <c r="G164" i="3"/>
  <c r="C164" i="3" s="1"/>
  <c r="G163" i="3"/>
  <c r="C163" i="3" s="1"/>
  <c r="G162" i="3"/>
  <c r="C162" i="3" s="1"/>
  <c r="G161" i="3"/>
  <c r="C161" i="3" s="1"/>
  <c r="G160" i="3"/>
  <c r="C160" i="3" s="1"/>
  <c r="G159" i="3"/>
  <c r="C159" i="3" s="1"/>
  <c r="G158" i="3"/>
  <c r="C158" i="3" s="1"/>
  <c r="G157" i="3"/>
  <c r="C157" i="3" s="1"/>
  <c r="G156" i="3"/>
  <c r="C156" i="3" s="1"/>
  <c r="G155" i="3"/>
  <c r="C155" i="3" s="1"/>
  <c r="G154" i="3"/>
  <c r="C154" i="3" s="1"/>
  <c r="G153" i="3"/>
  <c r="C153" i="3" s="1"/>
  <c r="G152" i="3"/>
  <c r="C152" i="3" s="1"/>
  <c r="G151" i="3"/>
  <c r="C151" i="3" s="1"/>
  <c r="G150" i="3"/>
  <c r="C150" i="3" s="1"/>
  <c r="G149" i="3"/>
  <c r="C149" i="3" s="1"/>
  <c r="G148" i="3"/>
  <c r="C148" i="3" s="1"/>
  <c r="G147" i="3"/>
  <c r="C147" i="3" s="1"/>
  <c r="G146" i="3"/>
  <c r="C146" i="3" s="1"/>
  <c r="G145" i="3"/>
  <c r="C145" i="3" s="1"/>
  <c r="G144" i="3"/>
  <c r="C144" i="3" s="1"/>
  <c r="G142" i="3"/>
  <c r="C142" i="3" s="1"/>
  <c r="G141" i="3"/>
  <c r="C141" i="3" s="1"/>
  <c r="G140" i="3"/>
  <c r="C140" i="3" s="1"/>
  <c r="G139" i="3"/>
  <c r="C139" i="3" s="1"/>
  <c r="G138" i="3"/>
  <c r="C138" i="3" s="1"/>
  <c r="G137" i="3"/>
  <c r="C137" i="3" s="1"/>
  <c r="G136" i="3"/>
  <c r="C136" i="3" s="1"/>
  <c r="G135" i="3"/>
  <c r="C135" i="3" s="1"/>
  <c r="G134" i="3"/>
  <c r="C134" i="3" s="1"/>
  <c r="G133" i="3"/>
  <c r="C133" i="3" s="1"/>
  <c r="G132" i="3"/>
  <c r="C132" i="3" s="1"/>
  <c r="G131" i="3"/>
  <c r="C131" i="3" s="1"/>
  <c r="G130" i="3"/>
  <c r="C130" i="3" s="1"/>
  <c r="G129" i="3"/>
  <c r="C129" i="3" s="1"/>
  <c r="G128" i="3"/>
  <c r="C128" i="3" s="1"/>
  <c r="G127" i="3"/>
  <c r="C127" i="3" s="1"/>
  <c r="G126" i="3"/>
  <c r="C126" i="3" s="1"/>
  <c r="G125" i="3"/>
  <c r="C125" i="3" s="1"/>
  <c r="G124" i="3"/>
  <c r="C124" i="3" s="1"/>
  <c r="G123" i="3"/>
  <c r="C123" i="3" s="1"/>
  <c r="G283" i="3"/>
  <c r="G365" i="3"/>
  <c r="C365" i="3" s="1"/>
  <c r="G292" i="3"/>
  <c r="C292" i="3" s="1"/>
  <c r="G67" i="3"/>
  <c r="C67" i="3" s="1"/>
  <c r="G143" i="3"/>
  <c r="C143" i="3" s="1"/>
  <c r="G319" i="3"/>
  <c r="C319" i="3" s="1"/>
  <c r="G169" i="3"/>
  <c r="C169" i="3" s="1"/>
  <c r="G337" i="3"/>
  <c r="C337" i="3" s="1"/>
  <c r="G122" i="3"/>
  <c r="C122" i="3" s="1"/>
  <c r="G120" i="3"/>
  <c r="C120" i="3" s="1"/>
  <c r="G119" i="3"/>
  <c r="C119" i="3" s="1"/>
  <c r="G117" i="3"/>
  <c r="C117" i="3" s="1"/>
  <c r="G116" i="3"/>
  <c r="C116" i="3" s="1"/>
  <c r="G32" i="3"/>
  <c r="G114" i="3"/>
  <c r="C114" i="3" s="1"/>
  <c r="G113" i="3"/>
  <c r="C113" i="3" s="1"/>
  <c r="G111" i="3"/>
  <c r="C111" i="3" s="1"/>
  <c r="G109" i="3"/>
  <c r="C109" i="3" s="1"/>
  <c r="G108" i="3"/>
  <c r="C108" i="3" s="1"/>
  <c r="G107" i="3"/>
  <c r="C107" i="3" s="1"/>
  <c r="G106" i="3"/>
  <c r="C106" i="3" s="1"/>
  <c r="G105" i="3"/>
  <c r="C105" i="3" s="1"/>
  <c r="G103" i="3"/>
  <c r="C103" i="3" s="1"/>
  <c r="G37" i="3"/>
  <c r="G102" i="3"/>
  <c r="C102" i="3" s="1"/>
  <c r="G101" i="3"/>
  <c r="C101" i="3" s="1"/>
  <c r="G100" i="3"/>
  <c r="C100" i="3" s="1"/>
  <c r="G99" i="3"/>
  <c r="C99" i="3" s="1"/>
  <c r="G98" i="3"/>
  <c r="C98" i="3" s="1"/>
  <c r="G97" i="3"/>
  <c r="C97" i="3" s="1"/>
  <c r="G94" i="3"/>
  <c r="C94" i="3" s="1"/>
  <c r="G93" i="3"/>
  <c r="C93" i="3" s="1"/>
  <c r="G92" i="3"/>
  <c r="C92" i="3" s="1"/>
  <c r="G91" i="3"/>
  <c r="C91" i="3" s="1"/>
  <c r="G90" i="3"/>
  <c r="C90" i="3" s="1"/>
  <c r="G89" i="3"/>
  <c r="C89" i="3" s="1"/>
  <c r="G88" i="3"/>
  <c r="C88" i="3" s="1"/>
  <c r="G10" i="3"/>
  <c r="G86" i="3"/>
  <c r="C86" i="3" s="1"/>
  <c r="G85" i="3"/>
  <c r="C85" i="3" s="1"/>
  <c r="G84" i="3"/>
  <c r="C84" i="3" s="1"/>
  <c r="G16" i="3"/>
  <c r="G76" i="3"/>
  <c r="C76" i="3" s="1"/>
  <c r="G74" i="3"/>
  <c r="C74" i="3" s="1"/>
  <c r="G73" i="3"/>
  <c r="C73" i="3" s="1"/>
  <c r="G71" i="3"/>
  <c r="C71" i="3" s="1"/>
  <c r="G70" i="3"/>
  <c r="C70" i="3" s="1"/>
  <c r="G69" i="3"/>
  <c r="C69" i="3" s="1"/>
  <c r="G39" i="3"/>
  <c r="G68" i="3"/>
  <c r="C68" i="3" s="1"/>
  <c r="G66" i="3"/>
  <c r="C66" i="3" s="1"/>
  <c r="G19" i="3"/>
  <c r="G65" i="3"/>
  <c r="C65" i="3" s="1"/>
  <c r="G64" i="3"/>
  <c r="C64" i="3" s="1"/>
  <c r="G63" i="3"/>
  <c r="C63" i="3" s="1"/>
  <c r="G179" i="3"/>
  <c r="C179" i="3" s="1"/>
  <c r="G17" i="3"/>
  <c r="G62" i="3"/>
  <c r="C62" i="3" s="1"/>
  <c r="G61" i="3"/>
  <c r="C61" i="3" s="1"/>
  <c r="G18" i="3"/>
  <c r="G60" i="3"/>
  <c r="C60" i="3" s="1"/>
  <c r="G59" i="3"/>
  <c r="C59" i="3" s="1"/>
  <c r="G58" i="3"/>
  <c r="C58" i="3" s="1"/>
  <c r="G57" i="3"/>
  <c r="C57" i="3" s="1"/>
  <c r="G56" i="3"/>
  <c r="C56" i="3" s="1"/>
  <c r="G55" i="3"/>
  <c r="C55" i="3" s="1"/>
  <c r="G54" i="3"/>
  <c r="C54" i="3" s="1"/>
  <c r="G53" i="3"/>
  <c r="C53" i="3" s="1"/>
  <c r="G52" i="3"/>
  <c r="C52" i="3" s="1"/>
  <c r="G51" i="3"/>
  <c r="C51" i="3" s="1"/>
  <c r="G28" i="3"/>
  <c r="G49" i="3"/>
  <c r="C49" i="3" s="1"/>
  <c r="G48" i="3"/>
  <c r="C48" i="3" s="1"/>
  <c r="G46" i="3"/>
  <c r="C46" i="3" s="1"/>
  <c r="G33" i="3"/>
  <c r="G44" i="3"/>
  <c r="C44" i="3" s="1"/>
  <c r="G77" i="3"/>
  <c r="G121" i="3"/>
  <c r="C121" i="3" s="1"/>
  <c r="G78" i="3"/>
  <c r="G26" i="3"/>
  <c r="G36" i="3"/>
  <c r="G38" i="3"/>
  <c r="G96" i="3"/>
  <c r="G87" i="3"/>
  <c r="G40" i="3"/>
  <c r="G20" i="3"/>
  <c r="G81" i="3"/>
  <c r="C81" i="3" s="1"/>
  <c r="G95" i="3"/>
  <c r="G112" i="3"/>
  <c r="C112" i="3" s="1"/>
  <c r="G45" i="3"/>
  <c r="G30" i="3"/>
  <c r="G118" i="3"/>
  <c r="G23" i="3"/>
  <c r="G41" i="3"/>
  <c r="G80" i="3"/>
  <c r="G13" i="3"/>
  <c r="G82" i="3"/>
  <c r="G50" i="3"/>
  <c r="G35" i="3"/>
  <c r="G79" i="3"/>
  <c r="C79" i="3" s="1"/>
  <c r="G83" i="3"/>
  <c r="C83" i="3" s="1"/>
  <c r="G47" i="3"/>
  <c r="G72" i="3"/>
  <c r="C72" i="3" s="1"/>
  <c r="G75" i="3"/>
  <c r="C75" i="3" s="1"/>
  <c r="G25" i="3"/>
  <c r="G7" i="3"/>
  <c r="G110" i="3"/>
  <c r="G115" i="3"/>
  <c r="G9" i="3"/>
  <c r="G22" i="3"/>
  <c r="G8" i="3"/>
  <c r="G27" i="3"/>
  <c r="G6" i="3"/>
  <c r="G4" i="3"/>
  <c r="G43" i="3"/>
  <c r="G15" i="3"/>
  <c r="G5" i="3"/>
  <c r="G3" i="3"/>
  <c r="G2" i="3"/>
  <c r="G12" i="3"/>
  <c r="A16" i="2" l="1"/>
  <c r="C16" i="2" s="1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49" i="2"/>
  <c r="C48" i="2"/>
  <c r="C46" i="2"/>
  <c r="C45" i="2"/>
  <c r="C44" i="2"/>
  <c r="C43" i="2"/>
  <c r="C41" i="2"/>
  <c r="C40" i="2"/>
  <c r="C39" i="2"/>
  <c r="C38" i="2"/>
  <c r="C37" i="2"/>
  <c r="C36" i="2"/>
  <c r="C35" i="2"/>
  <c r="C34" i="2"/>
  <c r="C33" i="2"/>
  <c r="C32" i="2"/>
  <c r="C29" i="2"/>
  <c r="C28" i="2"/>
  <c r="C27" i="2"/>
  <c r="C25" i="2"/>
  <c r="C24" i="2"/>
  <c r="C23" i="2"/>
  <c r="A21" i="2" l="1"/>
  <c r="C21" i="2" s="1"/>
  <c r="A5" i="2"/>
  <c r="C5" i="2" s="1"/>
  <c r="A15" i="2"/>
  <c r="C15" i="2" s="1"/>
  <c r="A14" i="2"/>
  <c r="C14" i="2" s="1"/>
  <c r="A12" i="2"/>
  <c r="C12" i="2" s="1"/>
  <c r="I403" i="3"/>
  <c r="I402" i="3"/>
  <c r="I401" i="3"/>
  <c r="I400" i="3"/>
  <c r="I399" i="3"/>
  <c r="I398" i="3"/>
  <c r="I397" i="3"/>
  <c r="I396" i="3"/>
  <c r="I395" i="3"/>
  <c r="I29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6" i="3"/>
  <c r="I335" i="3"/>
  <c r="I334" i="3"/>
  <c r="I333" i="3"/>
  <c r="I332" i="3"/>
  <c r="I331" i="3"/>
  <c r="I330" i="3"/>
  <c r="I104" i="3"/>
  <c r="I329" i="3"/>
  <c r="I328" i="3"/>
  <c r="I327" i="3"/>
  <c r="I326" i="3"/>
  <c r="I325" i="3"/>
  <c r="I324" i="3"/>
  <c r="I323" i="3"/>
  <c r="I322" i="3"/>
  <c r="I321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1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4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11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4" i="3"/>
  <c r="I187" i="3"/>
  <c r="I186" i="3"/>
  <c r="I185" i="3"/>
  <c r="I184" i="3"/>
  <c r="I183" i="3"/>
  <c r="I182" i="3"/>
  <c r="I181" i="3"/>
  <c r="I180" i="3"/>
  <c r="I178" i="3"/>
  <c r="I177" i="3"/>
  <c r="I176" i="3"/>
  <c r="I175" i="3"/>
  <c r="I174" i="3"/>
  <c r="I173" i="3"/>
  <c r="I172" i="3"/>
  <c r="I171" i="3"/>
  <c r="I170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365" i="3"/>
  <c r="I320" i="3"/>
  <c r="I143" i="3"/>
  <c r="I319" i="3"/>
  <c r="I292" i="3"/>
  <c r="I169" i="3"/>
  <c r="I67" i="3"/>
  <c r="I337" i="3"/>
  <c r="I120" i="3"/>
  <c r="I119" i="3"/>
  <c r="I117" i="3"/>
  <c r="I116" i="3"/>
  <c r="I32" i="3"/>
  <c r="I114" i="3"/>
  <c r="I113" i="3"/>
  <c r="I111" i="3"/>
  <c r="I13" i="3"/>
  <c r="I109" i="3"/>
  <c r="I108" i="3"/>
  <c r="I107" i="3"/>
  <c r="I106" i="3"/>
  <c r="I105" i="3"/>
  <c r="I103" i="3"/>
  <c r="I37" i="3"/>
  <c r="I102" i="3"/>
  <c r="I101" i="3"/>
  <c r="I100" i="3"/>
  <c r="I99" i="3"/>
  <c r="I98" i="3"/>
  <c r="I94" i="3"/>
  <c r="I93" i="3"/>
  <c r="I92" i="3"/>
  <c r="I91" i="3"/>
  <c r="I90" i="3"/>
  <c r="I89" i="3"/>
  <c r="I88" i="3"/>
  <c r="I10" i="3"/>
  <c r="I86" i="3"/>
  <c r="I85" i="3"/>
  <c r="I84" i="3"/>
  <c r="I16" i="3"/>
  <c r="I78" i="3"/>
  <c r="I77" i="3"/>
  <c r="I76" i="3"/>
  <c r="I74" i="3"/>
  <c r="I73" i="3"/>
  <c r="I71" i="3"/>
  <c r="I70" i="3"/>
  <c r="I69" i="3"/>
  <c r="I39" i="3"/>
  <c r="I68" i="3"/>
  <c r="I66" i="3"/>
  <c r="I19" i="3"/>
  <c r="I64" i="3"/>
  <c r="I63" i="3"/>
  <c r="I179" i="3"/>
  <c r="I17" i="3"/>
  <c r="I62" i="3"/>
  <c r="I61" i="3"/>
  <c r="I40" i="3"/>
  <c r="I18" i="3"/>
  <c r="I60" i="3"/>
  <c r="I58" i="3"/>
  <c r="I57" i="3"/>
  <c r="I56" i="3"/>
  <c r="I55" i="3"/>
  <c r="I54" i="3"/>
  <c r="I53" i="3"/>
  <c r="I52" i="3"/>
  <c r="I51" i="3"/>
  <c r="I49" i="3"/>
  <c r="I48" i="3"/>
  <c r="I46" i="3"/>
  <c r="I33" i="3"/>
  <c r="I44" i="3"/>
  <c r="I65" i="3"/>
  <c r="I26" i="3"/>
  <c r="I59" i="3"/>
  <c r="I38" i="3"/>
  <c r="I96" i="3"/>
  <c r="I97" i="3"/>
  <c r="I87" i="3"/>
  <c r="I28" i="3"/>
  <c r="I118" i="3"/>
  <c r="I95" i="3"/>
  <c r="I112" i="3"/>
  <c r="I45" i="3"/>
  <c r="I82" i="3"/>
  <c r="I30" i="3"/>
  <c r="I20" i="3"/>
  <c r="I80" i="3"/>
  <c r="I36" i="3"/>
  <c r="I23" i="3"/>
  <c r="I81" i="3"/>
  <c r="I121" i="3"/>
  <c r="I122" i="3"/>
  <c r="I35" i="3"/>
  <c r="I79" i="3"/>
  <c r="I41" i="3"/>
  <c r="I83" i="3"/>
  <c r="I50" i="3"/>
  <c r="I47" i="3"/>
  <c r="I72" i="3"/>
  <c r="I75" i="3"/>
  <c r="I7" i="3"/>
  <c r="I110" i="3"/>
  <c r="I8" i="3"/>
  <c r="I115" i="3"/>
  <c r="I9" i="3"/>
  <c r="I25" i="3"/>
  <c r="I22" i="3"/>
  <c r="I6" i="3"/>
  <c r="I4" i="3"/>
  <c r="I27" i="3"/>
  <c r="I43" i="3"/>
  <c r="I15" i="3"/>
  <c r="I5" i="3"/>
  <c r="I3" i="3"/>
  <c r="I2" i="3"/>
  <c r="I12" i="3"/>
  <c r="H403" i="3"/>
  <c r="H402" i="3"/>
  <c r="H401" i="3"/>
  <c r="H400" i="3"/>
  <c r="H399" i="3"/>
  <c r="H398" i="3"/>
  <c r="H397" i="3"/>
  <c r="H396" i="3"/>
  <c r="H395" i="3"/>
  <c r="H29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6" i="3"/>
  <c r="H335" i="3"/>
  <c r="H334" i="3"/>
  <c r="H333" i="3"/>
  <c r="H332" i="3"/>
  <c r="H331" i="3"/>
  <c r="H330" i="3"/>
  <c r="H104" i="3"/>
  <c r="H329" i="3"/>
  <c r="H328" i="3"/>
  <c r="H327" i="3"/>
  <c r="H326" i="3"/>
  <c r="H325" i="3"/>
  <c r="H324" i="3"/>
  <c r="H323" i="3"/>
  <c r="H322" i="3"/>
  <c r="H321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1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4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11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4" i="3"/>
  <c r="H187" i="3"/>
  <c r="H186" i="3"/>
  <c r="H185" i="3"/>
  <c r="H184" i="3"/>
  <c r="H183" i="3"/>
  <c r="H182" i="3"/>
  <c r="H181" i="3"/>
  <c r="H180" i="3"/>
  <c r="H178" i="3"/>
  <c r="H177" i="3"/>
  <c r="H176" i="3"/>
  <c r="H175" i="3"/>
  <c r="H174" i="3"/>
  <c r="H173" i="3"/>
  <c r="H172" i="3"/>
  <c r="H171" i="3"/>
  <c r="H170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365" i="3"/>
  <c r="H320" i="3"/>
  <c r="H143" i="3"/>
  <c r="H319" i="3"/>
  <c r="H292" i="3"/>
  <c r="H169" i="3"/>
  <c r="H67" i="3"/>
  <c r="H337" i="3"/>
  <c r="H120" i="3"/>
  <c r="H119" i="3"/>
  <c r="H117" i="3"/>
  <c r="H116" i="3"/>
  <c r="H32" i="3"/>
  <c r="H114" i="3"/>
  <c r="H113" i="3"/>
  <c r="H111" i="3"/>
  <c r="H13" i="3"/>
  <c r="H109" i="3"/>
  <c r="H108" i="3"/>
  <c r="H107" i="3"/>
  <c r="H106" i="3"/>
  <c r="H105" i="3"/>
  <c r="H103" i="3"/>
  <c r="H37" i="3"/>
  <c r="H102" i="3"/>
  <c r="H101" i="3"/>
  <c r="H100" i="3"/>
  <c r="H99" i="3"/>
  <c r="H98" i="3"/>
  <c r="H94" i="3"/>
  <c r="H93" i="3"/>
  <c r="H92" i="3"/>
  <c r="H91" i="3"/>
  <c r="H90" i="3"/>
  <c r="H89" i="3"/>
  <c r="H88" i="3"/>
  <c r="H10" i="3"/>
  <c r="H86" i="3"/>
  <c r="H85" i="3"/>
  <c r="H84" i="3"/>
  <c r="H16" i="3"/>
  <c r="H78" i="3"/>
  <c r="H77" i="3"/>
  <c r="H76" i="3"/>
  <c r="H74" i="3"/>
  <c r="H73" i="3"/>
  <c r="H71" i="3"/>
  <c r="H70" i="3"/>
  <c r="H69" i="3"/>
  <c r="H39" i="3"/>
  <c r="H68" i="3"/>
  <c r="H66" i="3"/>
  <c r="H19" i="3"/>
  <c r="H64" i="3"/>
  <c r="H63" i="3"/>
  <c r="H179" i="3"/>
  <c r="H17" i="3"/>
  <c r="H62" i="3"/>
  <c r="H61" i="3"/>
  <c r="H40" i="3"/>
  <c r="H18" i="3"/>
  <c r="H60" i="3"/>
  <c r="H58" i="3"/>
  <c r="H57" i="3"/>
  <c r="H56" i="3"/>
  <c r="H55" i="3"/>
  <c r="H54" i="3"/>
  <c r="H53" i="3"/>
  <c r="H52" i="3"/>
  <c r="H51" i="3"/>
  <c r="H49" i="3"/>
  <c r="H48" i="3"/>
  <c r="H46" i="3"/>
  <c r="H33" i="3"/>
  <c r="H44" i="3"/>
  <c r="H65" i="3"/>
  <c r="H26" i="3"/>
  <c r="H59" i="3"/>
  <c r="H38" i="3"/>
  <c r="H96" i="3"/>
  <c r="H97" i="3"/>
  <c r="H87" i="3"/>
  <c r="H28" i="3"/>
  <c r="H118" i="3"/>
  <c r="H95" i="3"/>
  <c r="H112" i="3"/>
  <c r="H45" i="3"/>
  <c r="H82" i="3"/>
  <c r="H30" i="3"/>
  <c r="H20" i="3"/>
  <c r="H80" i="3"/>
  <c r="H36" i="3"/>
  <c r="H23" i="3"/>
  <c r="H81" i="3"/>
  <c r="H121" i="3"/>
  <c r="H122" i="3"/>
  <c r="H35" i="3"/>
  <c r="H79" i="3"/>
  <c r="H41" i="3"/>
  <c r="H83" i="3"/>
  <c r="H50" i="3"/>
  <c r="H47" i="3"/>
  <c r="H72" i="3"/>
  <c r="H75" i="3"/>
  <c r="H7" i="3"/>
  <c r="H110" i="3"/>
  <c r="H8" i="3"/>
  <c r="H115" i="3"/>
  <c r="H9" i="3"/>
  <c r="H25" i="3"/>
  <c r="H22" i="3"/>
  <c r="H6" i="3"/>
  <c r="H4" i="3"/>
  <c r="H27" i="3"/>
  <c r="H43" i="3"/>
  <c r="H15" i="3"/>
  <c r="H5" i="3"/>
  <c r="H3" i="3"/>
  <c r="H2" i="3"/>
  <c r="H12" i="3"/>
  <c r="A34" i="3" l="1"/>
  <c r="C34" i="3" s="1"/>
  <c r="A42" i="3"/>
  <c r="C42" i="3" s="1"/>
  <c r="A25" i="3" l="1"/>
  <c r="C25" i="3" s="1"/>
  <c r="A2" i="3"/>
  <c r="C2" i="3" s="1"/>
  <c r="A3" i="3"/>
  <c r="C3" i="3" s="1"/>
  <c r="A33" i="3"/>
  <c r="C33" i="3" s="1"/>
  <c r="A7" i="3"/>
  <c r="C7" i="3" s="1"/>
  <c r="A6" i="3"/>
  <c r="C6" i="3" s="1"/>
  <c r="A22" i="3"/>
  <c r="C22" i="3" s="1"/>
  <c r="A8" i="3"/>
  <c r="C8" i="3" s="1"/>
  <c r="A4" i="3"/>
  <c r="C4" i="3" s="1"/>
  <c r="A9" i="3"/>
  <c r="C9" i="3" s="1"/>
  <c r="A5" i="3"/>
  <c r="C5" i="3" s="1"/>
  <c r="A6" i="2"/>
  <c r="C6" i="2" s="1"/>
  <c r="A10" i="2"/>
  <c r="C10" i="2" s="1"/>
  <c r="A4" i="2"/>
  <c r="C4" i="2" s="1"/>
  <c r="A3" i="2"/>
  <c r="C3" i="2" s="1"/>
  <c r="A2" i="2"/>
  <c r="C2" i="2" s="1"/>
  <c r="A8" i="2"/>
  <c r="C8" i="2" s="1"/>
  <c r="C43" i="3" l="1"/>
  <c r="A28" i="3" l="1"/>
  <c r="C42" i="2" l="1"/>
  <c r="C28" i="3"/>
  <c r="A18" i="2"/>
  <c r="C18" i="2" s="1"/>
  <c r="C50" i="2" l="1"/>
  <c r="A30" i="3"/>
  <c r="C47" i="2" l="1"/>
  <c r="C87" i="3"/>
  <c r="C30" i="3"/>
  <c r="C45" i="3" l="1"/>
  <c r="A23" i="3"/>
  <c r="C23" i="3" s="1"/>
  <c r="A40" i="3"/>
  <c r="C40" i="3" s="1"/>
  <c r="C50" i="3"/>
  <c r="A9" i="2"/>
  <c r="C9" i="2" s="1"/>
  <c r="A18" i="3" l="1"/>
  <c r="C18" i="3" s="1"/>
  <c r="A26" i="3"/>
  <c r="C26" i="3" l="1"/>
  <c r="A27" i="3"/>
  <c r="C27" i="3" s="1"/>
  <c r="C80" i="3"/>
  <c r="A17" i="3"/>
  <c r="C17" i="3" s="1"/>
  <c r="A38" i="3"/>
  <c r="C82" i="3" l="1"/>
  <c r="C38" i="3"/>
  <c r="A36" i="3"/>
  <c r="C36" i="3" s="1"/>
  <c r="A19" i="3"/>
  <c r="C19" i="3" l="1"/>
  <c r="A20" i="3"/>
  <c r="C20" i="3" s="1"/>
  <c r="A35" i="3" l="1"/>
  <c r="C35" i="3" s="1"/>
  <c r="A7" i="2" l="1"/>
  <c r="C7" i="2" s="1"/>
  <c r="A12" i="3" l="1"/>
  <c r="C12" i="3" s="1"/>
  <c r="C78" i="3" l="1"/>
  <c r="C77" i="3" l="1"/>
  <c r="A43" i="3"/>
  <c r="A44" i="3" s="1"/>
  <c r="A45" i="3" s="1"/>
  <c r="A46" i="3" s="1"/>
  <c r="A47" i="3" l="1"/>
  <c r="C47" i="3" s="1"/>
  <c r="A41" i="3"/>
  <c r="C41" i="3" s="1"/>
  <c r="A10" i="3"/>
  <c r="A16" i="3"/>
  <c r="C16" i="3" s="1"/>
  <c r="A48" i="3" l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39" i="3"/>
  <c r="C39" i="3" s="1"/>
  <c r="C10" i="3"/>
  <c r="A15" i="3"/>
  <c r="C15" i="3" s="1"/>
  <c r="A29" i="3"/>
  <c r="C29" i="3" s="1"/>
  <c r="A77" i="3" l="1"/>
  <c r="A78" i="3" s="1"/>
  <c r="A79" i="3" s="1"/>
  <c r="C95" i="3"/>
  <c r="A13" i="3"/>
  <c r="C13" i="3" s="1"/>
  <c r="A46" i="2"/>
  <c r="A44" i="2"/>
  <c r="A39" i="2"/>
  <c r="A40" i="2" s="1"/>
  <c r="A41" i="2" s="1"/>
  <c r="A42" i="2" s="1"/>
  <c r="A17" i="2"/>
  <c r="C17" i="2" s="1"/>
  <c r="A23" i="2"/>
  <c r="A24" i="2" s="1"/>
  <c r="A25" i="2" s="1"/>
  <c r="A80" i="3" l="1"/>
  <c r="A81" i="3" s="1"/>
  <c r="A26" i="2"/>
  <c r="C26" i="2" s="1"/>
  <c r="A11" i="2"/>
  <c r="C11" i="2" s="1"/>
  <c r="A47" i="2"/>
  <c r="A48" i="2" s="1"/>
  <c r="A49" i="2" s="1"/>
  <c r="C96" i="3"/>
  <c r="A14" i="3"/>
  <c r="C14" i="3" s="1"/>
  <c r="A82" i="3" l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54" i="2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53" i="2" s="1"/>
  <c r="C53" i="2" s="1"/>
  <c r="A50" i="2"/>
  <c r="A27" i="2"/>
  <c r="A28" i="2" s="1"/>
  <c r="A29" i="2" s="1"/>
  <c r="A37" i="3"/>
  <c r="C37" i="3" s="1"/>
  <c r="A11" i="3"/>
  <c r="C11" i="3" s="1"/>
  <c r="A21" i="3"/>
  <c r="C21" i="3" s="1"/>
  <c r="A30" i="2" l="1"/>
  <c r="A68" i="2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52" i="2" s="1"/>
  <c r="C52" i="2" s="1"/>
  <c r="A110" i="3"/>
  <c r="C110" i="3" s="1"/>
  <c r="A24" i="3"/>
  <c r="C24" i="3" s="1"/>
  <c r="C30" i="2" l="1"/>
  <c r="A31" i="2"/>
  <c r="A83" i="2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22" i="2" s="1"/>
  <c r="C22" i="2" s="1"/>
  <c r="A111" i="3"/>
  <c r="A112" i="3" s="1"/>
  <c r="A113" i="3" s="1"/>
  <c r="A114" i="3" s="1"/>
  <c r="A115" i="3" s="1"/>
  <c r="C115" i="3" s="1"/>
  <c r="A51" i="2"/>
  <c r="C51" i="2" s="1"/>
  <c r="A31" i="3"/>
  <c r="C31" i="3" s="1"/>
  <c r="C31" i="2" l="1"/>
  <c r="A32" i="2"/>
  <c r="A33" i="2" s="1"/>
  <c r="A34" i="2" s="1"/>
  <c r="A35" i="2" s="1"/>
  <c r="A32" i="3"/>
  <c r="C32" i="3" s="1"/>
  <c r="A116" i="3"/>
  <c r="A117" i="3" s="1"/>
  <c r="A119" i="3" l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118" i="3"/>
  <c r="C118" i="3" s="1"/>
  <c r="C283" i="3"/>
  <c r="A19" i="2"/>
  <c r="A36" i="2"/>
  <c r="A13" i="2" s="1"/>
  <c r="C13" i="2" s="1"/>
  <c r="A283" i="3" l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C19" i="2"/>
  <c r="A20" i="2"/>
  <c r="C20" i="2" s="1"/>
</calcChain>
</file>

<file path=xl/sharedStrings.xml><?xml version="1.0" encoding="utf-8"?>
<sst xmlns="http://schemas.openxmlformats.org/spreadsheetml/2006/main" count="1820" uniqueCount="717">
  <si>
    <t>Pija</t>
  </si>
  <si>
    <t>Tina</t>
  </si>
  <si>
    <t>Dolinar</t>
  </si>
  <si>
    <t>Mojca</t>
  </si>
  <si>
    <t>Tomšič</t>
  </si>
  <si>
    <t>Tjaša</t>
  </si>
  <si>
    <t>Novak</t>
  </si>
  <si>
    <t>Clara</t>
  </si>
  <si>
    <t>Kovač</t>
  </si>
  <si>
    <t>Saša</t>
  </si>
  <si>
    <t>Praprotnik</t>
  </si>
  <si>
    <t>Sabina</t>
  </si>
  <si>
    <t>Zupan</t>
  </si>
  <si>
    <t>Bernarda</t>
  </si>
  <si>
    <t>Šlibar</t>
  </si>
  <si>
    <t>Barbara</t>
  </si>
  <si>
    <t>Glavina</t>
  </si>
  <si>
    <t>Urša</t>
  </si>
  <si>
    <t>Petrič</t>
  </si>
  <si>
    <t>Pangrič</t>
  </si>
  <si>
    <t>Nataša</t>
  </si>
  <si>
    <t>Žmuc</t>
  </si>
  <si>
    <t>Petra</t>
  </si>
  <si>
    <t>Verbič</t>
  </si>
  <si>
    <t>Ljubica</t>
  </si>
  <si>
    <t>Štornik</t>
  </si>
  <si>
    <t>Vugrinec</t>
  </si>
  <si>
    <t>Beti</t>
  </si>
  <si>
    <t>Velenje</t>
  </si>
  <si>
    <t>Maja</t>
  </si>
  <si>
    <t>Obrulj</t>
  </si>
  <si>
    <t>Simona</t>
  </si>
  <si>
    <t>Hanžekovič</t>
  </si>
  <si>
    <t>Tanja</t>
  </si>
  <si>
    <t>Andreja</t>
  </si>
  <si>
    <t>Nada</t>
  </si>
  <si>
    <t>Bambič</t>
  </si>
  <si>
    <t>št. turn.</t>
  </si>
  <si>
    <t>TOČKE ZA LESTVICO</t>
  </si>
  <si>
    <t>VSE TOČKE</t>
  </si>
  <si>
    <t>Klub</t>
  </si>
  <si>
    <t>Ime</t>
  </si>
  <si>
    <t>Priimek</t>
  </si>
  <si>
    <t>(št)</t>
  </si>
  <si>
    <t>Mesto</t>
  </si>
  <si>
    <t>Lestvica ženske</t>
  </si>
  <si>
    <t>Andrej</t>
  </si>
  <si>
    <t>Hiti - Ožinger</t>
  </si>
  <si>
    <t>Andraž</t>
  </si>
  <si>
    <t>Marolt</t>
  </si>
  <si>
    <t>Jean-Bernard</t>
  </si>
  <si>
    <t>Lalanne</t>
  </si>
  <si>
    <t>Boštjan</t>
  </si>
  <si>
    <t>Podgoršek</t>
  </si>
  <si>
    <t>Peter</t>
  </si>
  <si>
    <t>Janežič</t>
  </si>
  <si>
    <t>Damjan</t>
  </si>
  <si>
    <t>Možina</t>
  </si>
  <si>
    <t>Primož</t>
  </si>
  <si>
    <t>Brglez</t>
  </si>
  <si>
    <t>Darko</t>
  </si>
  <si>
    <t>Sušnik</t>
  </si>
  <si>
    <t>David</t>
  </si>
  <si>
    <t>Maher</t>
  </si>
  <si>
    <t>Jernej</t>
  </si>
  <si>
    <t>Kožuh</t>
  </si>
  <si>
    <t>Aleš</t>
  </si>
  <si>
    <t>Videmšek</t>
  </si>
  <si>
    <t>Maribor</t>
  </si>
  <si>
    <t>Robi</t>
  </si>
  <si>
    <t>Žvižaj</t>
  </si>
  <si>
    <t>Luka</t>
  </si>
  <si>
    <t>Špoljar</t>
  </si>
  <si>
    <t>Robert</t>
  </si>
  <si>
    <t>Šiško</t>
  </si>
  <si>
    <t>Radič</t>
  </si>
  <si>
    <t>Nejc</t>
  </si>
  <si>
    <t>Belšak</t>
  </si>
  <si>
    <t>Srečko</t>
  </si>
  <si>
    <t>Kavaš</t>
  </si>
  <si>
    <t>Simon</t>
  </si>
  <si>
    <t>Kološa</t>
  </si>
  <si>
    <t xml:space="preserve"> </t>
  </si>
  <si>
    <t>Aljoša</t>
  </si>
  <si>
    <t>Vučetič</t>
  </si>
  <si>
    <t>Kelim</t>
  </si>
  <si>
    <t>Bekteševič</t>
  </si>
  <si>
    <t>Damir</t>
  </si>
  <si>
    <t>Škerl</t>
  </si>
  <si>
    <t>Boris</t>
  </si>
  <si>
    <t>Krumpak</t>
  </si>
  <si>
    <t>Roman</t>
  </si>
  <si>
    <t>Tušar</t>
  </si>
  <si>
    <t>Demšar</t>
  </si>
  <si>
    <t>Francisco</t>
  </si>
  <si>
    <t>Soto Bravo</t>
  </si>
  <si>
    <t>Mitja</t>
  </si>
  <si>
    <t>Meško</t>
  </si>
  <si>
    <t>Rons</t>
  </si>
  <si>
    <t>Blaž</t>
  </si>
  <si>
    <t>Kunšič</t>
  </si>
  <si>
    <t>Lado</t>
  </si>
  <si>
    <t>Ivanšek</t>
  </si>
  <si>
    <t>Klemen</t>
  </si>
  <si>
    <t>Jeke</t>
  </si>
  <si>
    <t>Matjaž</t>
  </si>
  <si>
    <t>Košir</t>
  </si>
  <si>
    <t>Kukič</t>
  </si>
  <si>
    <t>Uroš</t>
  </si>
  <si>
    <t>Tory</t>
  </si>
  <si>
    <t>Miha</t>
  </si>
  <si>
    <t>Simonič</t>
  </si>
  <si>
    <t>Marko</t>
  </si>
  <si>
    <t>Gregor</t>
  </si>
  <si>
    <t>Kozinc</t>
  </si>
  <si>
    <t>Franc</t>
  </si>
  <si>
    <t>Langus</t>
  </si>
  <si>
    <t>Lenič</t>
  </si>
  <si>
    <t>Gradišar</t>
  </si>
  <si>
    <t>Zagreb</t>
  </si>
  <si>
    <t>Vedran</t>
  </si>
  <si>
    <t>Švonja</t>
  </si>
  <si>
    <t>Petar</t>
  </si>
  <si>
    <t>Galeković</t>
  </si>
  <si>
    <t>Aleksander</t>
  </si>
  <si>
    <t>Davinič</t>
  </si>
  <si>
    <t>Aljaž</t>
  </si>
  <si>
    <t>Grah</t>
  </si>
  <si>
    <t>Samo</t>
  </si>
  <si>
    <t>Jeraj</t>
  </si>
  <si>
    <t>Jože</t>
  </si>
  <si>
    <t>Podpečan</t>
  </si>
  <si>
    <t>Ozren</t>
  </si>
  <si>
    <t>Lapčević</t>
  </si>
  <si>
    <t>Jordan</t>
  </si>
  <si>
    <t>Misajlovski</t>
  </si>
  <si>
    <t>Alf</t>
  </si>
  <si>
    <t>Moolman</t>
  </si>
  <si>
    <t>Gašper</t>
  </si>
  <si>
    <t>Fečur</t>
  </si>
  <si>
    <t>Anton</t>
  </si>
  <si>
    <t>Mohorčič</t>
  </si>
  <si>
    <t>Bežan</t>
  </si>
  <si>
    <t>Artnik</t>
  </si>
  <si>
    <t>Rok</t>
  </si>
  <si>
    <t>Zornada</t>
  </si>
  <si>
    <t>Pavle</t>
  </si>
  <si>
    <t>Miran</t>
  </si>
  <si>
    <t>Maček</t>
  </si>
  <si>
    <t>Jure</t>
  </si>
  <si>
    <t>Klakočar</t>
  </si>
  <si>
    <t>Krsnik</t>
  </si>
  <si>
    <t>Fonovič</t>
  </si>
  <si>
    <t>Ambruš</t>
  </si>
  <si>
    <t>Trnovec</t>
  </si>
  <si>
    <t>Koplan</t>
  </si>
  <si>
    <t>Darjan</t>
  </si>
  <si>
    <t>Strmecki</t>
  </si>
  <si>
    <t>Goran</t>
  </si>
  <si>
    <t>Masatovič</t>
  </si>
  <si>
    <t>Gajšek</t>
  </si>
  <si>
    <t>Arčon</t>
  </si>
  <si>
    <t>Škulj</t>
  </si>
  <si>
    <t>Matej</t>
  </si>
  <si>
    <t>Mrak</t>
  </si>
  <si>
    <t>Igor</t>
  </si>
  <si>
    <t>Pintar</t>
  </si>
  <si>
    <t>Černe</t>
  </si>
  <si>
    <t>Borut</t>
  </si>
  <si>
    <t>Svatina</t>
  </si>
  <si>
    <t>Nikola</t>
  </si>
  <si>
    <t>Smolovič</t>
  </si>
  <si>
    <t>Štangel</t>
  </si>
  <si>
    <t>Izidor</t>
  </si>
  <si>
    <t>Sosič</t>
  </si>
  <si>
    <t>Stanko</t>
  </si>
  <si>
    <t>Gobec</t>
  </si>
  <si>
    <t>Zaplotnik</t>
  </si>
  <si>
    <t>Gvido</t>
  </si>
  <si>
    <t>Matic</t>
  </si>
  <si>
    <t>Grut</t>
  </si>
  <si>
    <t>Vučković</t>
  </si>
  <si>
    <t>Štefan</t>
  </si>
  <si>
    <t>Sever</t>
  </si>
  <si>
    <t>Šenk</t>
  </si>
  <si>
    <t>Branko</t>
  </si>
  <si>
    <t>Štendler</t>
  </si>
  <si>
    <t>Bešter</t>
  </si>
  <si>
    <t>Domagoj</t>
  </si>
  <si>
    <t>Tomaž</t>
  </si>
  <si>
    <t>Guzelj</t>
  </si>
  <si>
    <t>Arhar</t>
  </si>
  <si>
    <t>Sašo</t>
  </si>
  <si>
    <t>Beno</t>
  </si>
  <si>
    <t>Janez</t>
  </si>
  <si>
    <t>Slemenšek</t>
  </si>
  <si>
    <t>Bojan</t>
  </si>
  <si>
    <t>Cvetko</t>
  </si>
  <si>
    <t xml:space="preserve">Pejič </t>
  </si>
  <si>
    <t>Prelesnik</t>
  </si>
  <si>
    <t>Čampa</t>
  </si>
  <si>
    <t>Repovž</t>
  </si>
  <si>
    <t>Peteh</t>
  </si>
  <si>
    <t>Dejan</t>
  </si>
  <si>
    <t>Povoden</t>
  </si>
  <si>
    <t>Osrečki</t>
  </si>
  <si>
    <t>Špec</t>
  </si>
  <si>
    <t>Martin</t>
  </si>
  <si>
    <t>Fišer</t>
  </si>
  <si>
    <t>Gorazd</t>
  </si>
  <si>
    <t>Zelko</t>
  </si>
  <si>
    <t>Jenko</t>
  </si>
  <si>
    <t>Kustec</t>
  </si>
  <si>
    <t>Djukič</t>
  </si>
  <si>
    <t>Podgornik</t>
  </si>
  <si>
    <t>Grega</t>
  </si>
  <si>
    <t>Ivanuš</t>
  </si>
  <si>
    <t>Kristan</t>
  </si>
  <si>
    <t>Jurij</t>
  </si>
  <si>
    <t xml:space="preserve">Jakše </t>
  </si>
  <si>
    <t>Pečjak</t>
  </si>
  <si>
    <t>Robnik</t>
  </si>
  <si>
    <t>Adlešič</t>
  </si>
  <si>
    <t>Zoran</t>
  </si>
  <si>
    <t>Repija</t>
  </si>
  <si>
    <t>Rožle</t>
  </si>
  <si>
    <t>Gutman</t>
  </si>
  <si>
    <t>Mošnik</t>
  </si>
  <si>
    <t>Lestvica moški</t>
  </si>
  <si>
    <t>Škofič</t>
  </si>
  <si>
    <t>Alenka</t>
  </si>
  <si>
    <t>Mravlja</t>
  </si>
  <si>
    <t>Ines</t>
  </si>
  <si>
    <t>Bučar</t>
  </si>
  <si>
    <t>Ana</t>
  </si>
  <si>
    <t>Vugrek</t>
  </si>
  <si>
    <t>Oliver</t>
  </si>
  <si>
    <t>Goršek</t>
  </si>
  <si>
    <t>Hočevar</t>
  </si>
  <si>
    <t>Mare</t>
  </si>
  <si>
    <t>Maksimovič</t>
  </si>
  <si>
    <t>Srđan</t>
  </si>
  <si>
    <t>Ajster</t>
  </si>
  <si>
    <t>Radilovič</t>
  </si>
  <si>
    <t>Željko</t>
  </si>
  <si>
    <t>Milek</t>
  </si>
  <si>
    <t>Pleško</t>
  </si>
  <si>
    <t>Kavčič</t>
  </si>
  <si>
    <t>Bizjak</t>
  </si>
  <si>
    <t>Hajdinjak</t>
  </si>
  <si>
    <t>Pšeničnik</t>
  </si>
  <si>
    <t>Podkrajšek</t>
  </si>
  <si>
    <t>Lapuh</t>
  </si>
  <si>
    <t>Bojko</t>
  </si>
  <si>
    <t>Kovačevič</t>
  </si>
  <si>
    <t>Čerič</t>
  </si>
  <si>
    <t>Zajšek</t>
  </si>
  <si>
    <t>Rader</t>
  </si>
  <si>
    <t>Tadeja</t>
  </si>
  <si>
    <t>Šraj</t>
  </si>
  <si>
    <t>Iztok</t>
  </si>
  <si>
    <t>Lukič</t>
  </si>
  <si>
    <t>Toni</t>
  </si>
  <si>
    <t>Podobnik</t>
  </si>
  <si>
    <t>Bajt</t>
  </si>
  <si>
    <t>Jaka</t>
  </si>
  <si>
    <t>Vercesi</t>
  </si>
  <si>
    <t>Francesco</t>
  </si>
  <si>
    <t>(ITA)</t>
  </si>
  <si>
    <t>Jerič</t>
  </si>
  <si>
    <t>Dežman</t>
  </si>
  <si>
    <t>Kiš</t>
  </si>
  <si>
    <t>Kolarič</t>
  </si>
  <si>
    <t>Teo</t>
  </si>
  <si>
    <t>Ivo</t>
  </si>
  <si>
    <t>Leja</t>
  </si>
  <si>
    <t>Sandra</t>
  </si>
  <si>
    <t>Verlič</t>
  </si>
  <si>
    <t>Mateja</t>
  </si>
  <si>
    <t>Klemenčič</t>
  </si>
  <si>
    <t>Köleš</t>
  </si>
  <si>
    <t>Mikac</t>
  </si>
  <si>
    <t>Matija</t>
  </si>
  <si>
    <t>Dolar</t>
  </si>
  <si>
    <t>Hrvaška</t>
  </si>
  <si>
    <t>Porenta</t>
  </si>
  <si>
    <t>Dozet</t>
  </si>
  <si>
    <t>Miloš</t>
  </si>
  <si>
    <t>Primožič</t>
  </si>
  <si>
    <t>Černilec</t>
  </si>
  <si>
    <t>Pavlič</t>
  </si>
  <si>
    <t>Ornik</t>
  </si>
  <si>
    <t>Legnar</t>
  </si>
  <si>
    <t>Žiga</t>
  </si>
  <si>
    <t>Vidmar</t>
  </si>
  <si>
    <t>Erjavec</t>
  </si>
  <si>
    <t>Pia</t>
  </si>
  <si>
    <t>Rakovec</t>
  </si>
  <si>
    <t>Grilc</t>
  </si>
  <si>
    <t>Špela</t>
  </si>
  <si>
    <t>Jerala</t>
  </si>
  <si>
    <t>Darinka</t>
  </si>
  <si>
    <t>Pifko</t>
  </si>
  <si>
    <t>Mezeg</t>
  </si>
  <si>
    <t>Asher</t>
  </si>
  <si>
    <t>Paul</t>
  </si>
  <si>
    <t>Rešetar</t>
  </si>
  <si>
    <t>Merčun</t>
  </si>
  <si>
    <t>Türk</t>
  </si>
  <si>
    <t>Uršič</t>
  </si>
  <si>
    <t>Stojanovič</t>
  </si>
  <si>
    <t>Tisaj</t>
  </si>
  <si>
    <t>Dare</t>
  </si>
  <si>
    <t>Balaško</t>
  </si>
  <si>
    <t>Dominik</t>
  </si>
  <si>
    <t>Mutić</t>
  </si>
  <si>
    <t>Edin</t>
  </si>
  <si>
    <t>Peternelj</t>
  </si>
  <si>
    <t>Rojnik</t>
  </si>
  <si>
    <t>Sara</t>
  </si>
  <si>
    <t>Ropoša</t>
  </si>
  <si>
    <t>Tadej</t>
  </si>
  <si>
    <t>Glavan</t>
  </si>
  <si>
    <t>Makovec</t>
  </si>
  <si>
    <t>Maringer</t>
  </si>
  <si>
    <t xml:space="preserve">Tomas </t>
  </si>
  <si>
    <t>Trobec</t>
  </si>
  <si>
    <t>Mlinarič</t>
  </si>
  <si>
    <t>Kristjan</t>
  </si>
  <si>
    <t>Kregar</t>
  </si>
  <si>
    <t>Kmetič</t>
  </si>
  <si>
    <t>Ksenija</t>
  </si>
  <si>
    <t>Kovačič</t>
  </si>
  <si>
    <t>Mihael</t>
  </si>
  <si>
    <t>Nedić</t>
  </si>
  <si>
    <t>Stanonik</t>
  </si>
  <si>
    <t>Ješe</t>
  </si>
  <si>
    <t>Krajnc</t>
  </si>
  <si>
    <t>Topolnik</t>
  </si>
  <si>
    <t>Štraus</t>
  </si>
  <si>
    <t>Avberšek</t>
  </si>
  <si>
    <t>Kajba</t>
  </si>
  <si>
    <t>Dušan</t>
  </si>
  <si>
    <t>Bombek</t>
  </si>
  <si>
    <t>Žan</t>
  </si>
  <si>
    <t>Poljanec</t>
  </si>
  <si>
    <t>Mubi</t>
  </si>
  <si>
    <t>Graz</t>
  </si>
  <si>
    <t>Škodlar</t>
  </si>
  <si>
    <t>Tiam</t>
  </si>
  <si>
    <t>Kvas</t>
  </si>
  <si>
    <t>Golob</t>
  </si>
  <si>
    <t>Đorđevič</t>
  </si>
  <si>
    <t>Prevodnik</t>
  </si>
  <si>
    <t>Sostro</t>
  </si>
  <si>
    <t>Maks</t>
  </si>
  <si>
    <t>Kegel</t>
  </si>
  <si>
    <t>Vogrič</t>
  </si>
  <si>
    <t>Baldani</t>
  </si>
  <si>
    <t>Aldo</t>
  </si>
  <si>
    <t>Sedej</t>
  </si>
  <si>
    <t>Hafner</t>
  </si>
  <si>
    <t>Ludvik</t>
  </si>
  <si>
    <t>+/-</t>
  </si>
  <si>
    <t>Mark</t>
  </si>
  <si>
    <t>Jagodic</t>
  </si>
  <si>
    <t>Kmet</t>
  </si>
  <si>
    <t>Sebastijan</t>
  </si>
  <si>
    <t>Bončina</t>
  </si>
  <si>
    <t>Selčan</t>
  </si>
  <si>
    <t>Justinek</t>
  </si>
  <si>
    <t>Poropat</t>
  </si>
  <si>
    <t>Fistonić</t>
  </si>
  <si>
    <t>Manuel</t>
  </si>
  <si>
    <t>Dolovčak</t>
  </si>
  <si>
    <t>Ivan</t>
  </si>
  <si>
    <t>Filipović</t>
  </si>
  <si>
    <t>Milićević</t>
  </si>
  <si>
    <t>Srbija</t>
  </si>
  <si>
    <t>Peršun</t>
  </si>
  <si>
    <t>Josipa</t>
  </si>
  <si>
    <t>Paulina</t>
  </si>
  <si>
    <t>Dutina</t>
  </si>
  <si>
    <t>Jelena</t>
  </si>
  <si>
    <t>Milas</t>
  </si>
  <si>
    <t>Katarina</t>
  </si>
  <si>
    <t>Radoš</t>
  </si>
  <si>
    <t>Kirbiš</t>
  </si>
  <si>
    <t>Trobiš</t>
  </si>
  <si>
    <t>Kantoci</t>
  </si>
  <si>
    <t>Mladen</t>
  </si>
  <si>
    <t>Prelovšek</t>
  </si>
  <si>
    <t>Vaupotič</t>
  </si>
  <si>
    <t>Rikato</t>
  </si>
  <si>
    <t>Srednoselec</t>
  </si>
  <si>
    <t>Davor</t>
  </si>
  <si>
    <t>Mađarič</t>
  </si>
  <si>
    <t>Filip</t>
  </si>
  <si>
    <t>Brcanski</t>
  </si>
  <si>
    <t>Vuk</t>
  </si>
  <si>
    <t>Vončina</t>
  </si>
  <si>
    <t>Roko</t>
  </si>
  <si>
    <t>Šofranac</t>
  </si>
  <si>
    <t>Aleksandar</t>
  </si>
  <si>
    <t>Livk</t>
  </si>
  <si>
    <t>Domen</t>
  </si>
  <si>
    <t>Kamenski</t>
  </si>
  <si>
    <t>Mulej</t>
  </si>
  <si>
    <t>Jeseničnik</t>
  </si>
  <si>
    <t>Drago</t>
  </si>
  <si>
    <t>Libenšek</t>
  </si>
  <si>
    <t>Jurič</t>
  </si>
  <si>
    <t>Zdovc</t>
  </si>
  <si>
    <t>Maša</t>
  </si>
  <si>
    <t>Zimšek</t>
  </si>
  <si>
    <t>Mori</t>
  </si>
  <si>
    <t>Debeljak</t>
  </si>
  <si>
    <t>Ruprecht</t>
  </si>
  <si>
    <t>Othmar</t>
  </si>
  <si>
    <t>Graz (Avt)</t>
  </si>
  <si>
    <t>Marič</t>
  </si>
  <si>
    <t>Nina</t>
  </si>
  <si>
    <t>Milakovič</t>
  </si>
  <si>
    <t>Milanka</t>
  </si>
  <si>
    <t>Lenar</t>
  </si>
  <si>
    <t>Kozamernik</t>
  </si>
  <si>
    <t>Milan</t>
  </si>
  <si>
    <t>Todorovič</t>
  </si>
  <si>
    <t>Fidan</t>
  </si>
  <si>
    <t>Latifi</t>
  </si>
  <si>
    <t>Janškovec</t>
  </si>
  <si>
    <t>Lazar</t>
  </si>
  <si>
    <t>Matanovič</t>
  </si>
  <si>
    <t>Šikman</t>
  </si>
  <si>
    <t>Jilev</t>
  </si>
  <si>
    <t>Stoil</t>
  </si>
  <si>
    <t>Bolgarija</t>
  </si>
  <si>
    <t>Jovanović</t>
  </si>
  <si>
    <t>Dimitrije</t>
  </si>
  <si>
    <t>Avstrija</t>
  </si>
  <si>
    <t>Wagner</t>
  </si>
  <si>
    <t>Bernard</t>
  </si>
  <si>
    <t>Waldner</t>
  </si>
  <si>
    <t>Markus</t>
  </si>
  <si>
    <t>Holzapfel</t>
  </si>
  <si>
    <t>Tomislav</t>
  </si>
  <si>
    <t>Ferjan</t>
  </si>
  <si>
    <t>Urška</t>
  </si>
  <si>
    <t>Tratnik</t>
  </si>
  <si>
    <t>Sedušak</t>
  </si>
  <si>
    <t>Ida</t>
  </si>
  <si>
    <t>Dukova</t>
  </si>
  <si>
    <t>Anelia</t>
  </si>
  <si>
    <t>Prokić</t>
  </si>
  <si>
    <t>Lana</t>
  </si>
  <si>
    <t>Pirtovšek</t>
  </si>
  <si>
    <t>Nino</t>
  </si>
  <si>
    <t>Košelnik</t>
  </si>
  <si>
    <t>Durovič</t>
  </si>
  <si>
    <t>Semir</t>
  </si>
  <si>
    <t>Štampfer</t>
  </si>
  <si>
    <t>Danilo</t>
  </si>
  <si>
    <t>Horvat</t>
  </si>
  <si>
    <t>Marinka</t>
  </si>
  <si>
    <t>Metka</t>
  </si>
  <si>
    <t>Trseglav</t>
  </si>
  <si>
    <t>Eva</t>
  </si>
  <si>
    <t>Mihelčič</t>
  </si>
  <si>
    <t>Taša</t>
  </si>
  <si>
    <t>Windisch</t>
  </si>
  <si>
    <t>Sandro</t>
  </si>
  <si>
    <t>Vengušt</t>
  </si>
  <si>
    <t>Brezak</t>
  </si>
  <si>
    <t>Suzana</t>
  </si>
  <si>
    <t>Gotlin</t>
  </si>
  <si>
    <t>Tadina</t>
  </si>
  <si>
    <t>Raiher</t>
  </si>
  <si>
    <t>Plevčak</t>
  </si>
  <si>
    <t>Harbov</t>
  </si>
  <si>
    <t>Stefan</t>
  </si>
  <si>
    <t>Gjukić</t>
  </si>
  <si>
    <t>Fedja</t>
  </si>
  <si>
    <t>Lušić</t>
  </si>
  <si>
    <t>Georgi</t>
  </si>
  <si>
    <t>Krvavica</t>
  </si>
  <si>
    <t>Vjeran</t>
  </si>
  <si>
    <t>Blažič</t>
  </si>
  <si>
    <t>Katalenič</t>
  </si>
  <si>
    <t>Andrijana</t>
  </si>
  <si>
    <t>Majcenić</t>
  </si>
  <si>
    <t>Natalija</t>
  </si>
  <si>
    <t>Zrim</t>
  </si>
  <si>
    <t>Point Veržej</t>
  </si>
  <si>
    <t>Žičkar</t>
  </si>
  <si>
    <t>Korošec</t>
  </si>
  <si>
    <t>Lorger</t>
  </si>
  <si>
    <t>Kadliček</t>
  </si>
  <si>
    <t>Tilen</t>
  </si>
  <si>
    <t>Bogovič</t>
  </si>
  <si>
    <t>Mayer</t>
  </si>
  <si>
    <t>Branilovič</t>
  </si>
  <si>
    <t>Završnik</t>
  </si>
  <si>
    <t>Pihler</t>
  </si>
  <si>
    <t>Gašperin</t>
  </si>
  <si>
    <t>Timi</t>
  </si>
  <si>
    <t>Toman</t>
  </si>
  <si>
    <t>Špan</t>
  </si>
  <si>
    <t>Rožman Rader</t>
  </si>
  <si>
    <t>Žižek</t>
  </si>
  <si>
    <t>Krznarić</t>
  </si>
  <si>
    <t>Mijo</t>
  </si>
  <si>
    <t>Babić</t>
  </si>
  <si>
    <t>Munro</t>
  </si>
  <si>
    <t>Neil</t>
  </si>
  <si>
    <t>Avstralija</t>
  </si>
  <si>
    <t>Lubej</t>
  </si>
  <si>
    <t>Črešnar</t>
  </si>
  <si>
    <t>Racz</t>
  </si>
  <si>
    <t>Laszlo</t>
  </si>
  <si>
    <t>Gergely</t>
  </si>
  <si>
    <t>Medved</t>
  </si>
  <si>
    <t>Madžarska</t>
  </si>
  <si>
    <t>Kovacs</t>
  </si>
  <si>
    <t>Mihaly</t>
  </si>
  <si>
    <t>Dornik</t>
  </si>
  <si>
    <t>Tomi</t>
  </si>
  <si>
    <t>Ogorevc</t>
  </si>
  <si>
    <t>Sancin</t>
  </si>
  <si>
    <t>Lupšina</t>
  </si>
  <si>
    <t>Sandi</t>
  </si>
  <si>
    <t>Papai</t>
  </si>
  <si>
    <t>Mikloš</t>
  </si>
  <si>
    <t>Sezeged (HUN)</t>
  </si>
  <si>
    <t>Vas</t>
  </si>
  <si>
    <t>Karoly</t>
  </si>
  <si>
    <t>Hovanyecz</t>
  </si>
  <si>
    <t>Tamas</t>
  </si>
  <si>
    <t>Attila</t>
  </si>
  <si>
    <t>Biro</t>
  </si>
  <si>
    <t>Penchev</t>
  </si>
  <si>
    <t>Milosavljević</t>
  </si>
  <si>
    <t>Viktor</t>
  </si>
  <si>
    <t>Marcelić</t>
  </si>
  <si>
    <t>Fran</t>
  </si>
  <si>
    <t>Petrov</t>
  </si>
  <si>
    <t>Goričan</t>
  </si>
  <si>
    <t>Mario</t>
  </si>
  <si>
    <t>Erik</t>
  </si>
  <si>
    <t>Devedjieva</t>
  </si>
  <si>
    <t>Teodora</t>
  </si>
  <si>
    <t>Jošt</t>
  </si>
  <si>
    <t>Vihar</t>
  </si>
  <si>
    <t>Kuhar</t>
  </si>
  <si>
    <t>Osterman</t>
  </si>
  <si>
    <t>Foessl</t>
  </si>
  <si>
    <t>Armin</t>
  </si>
  <si>
    <t>Štular</t>
  </si>
  <si>
    <t>Nick</t>
  </si>
  <si>
    <t>James</t>
  </si>
  <si>
    <t>England</t>
  </si>
  <si>
    <t>Maj</t>
  </si>
  <si>
    <t>Špendal</t>
  </si>
  <si>
    <t>Kopše</t>
  </si>
  <si>
    <t>Lina</t>
  </si>
  <si>
    <t>Volavšek</t>
  </si>
  <si>
    <t>Drašler</t>
  </si>
  <si>
    <t>Tiana</t>
  </si>
  <si>
    <t>Milijaš</t>
  </si>
  <si>
    <t>Sanja</t>
  </si>
  <si>
    <t>Kamenšek</t>
  </si>
  <si>
    <t>Železnik</t>
  </si>
  <si>
    <t>Kaja</t>
  </si>
  <si>
    <t>Manca</t>
  </si>
  <si>
    <t>Van der Merwe</t>
  </si>
  <si>
    <t>Krassnigg</t>
  </si>
  <si>
    <t>Rehan</t>
  </si>
  <si>
    <t>Judith</t>
  </si>
  <si>
    <t>Theresa</t>
  </si>
  <si>
    <t>SqK igRaj Sevnica</t>
  </si>
  <si>
    <t>SqK Konex</t>
  </si>
  <si>
    <t>SqK Kranj</t>
  </si>
  <si>
    <t>SqK Lesce Bled</t>
  </si>
  <si>
    <t>SqK Škofja Loka</t>
  </si>
  <si>
    <t>SqK Velenje</t>
  </si>
  <si>
    <t>SqK Squashland</t>
  </si>
  <si>
    <t>Bošnjak</t>
  </si>
  <si>
    <t>SD Squashland</t>
  </si>
  <si>
    <t>Rozman</t>
  </si>
  <si>
    <t>Saks</t>
  </si>
  <si>
    <t>Jakostna lestvica Squash zveze Slovenije 
DECEMBER 2015</t>
  </si>
  <si>
    <t>Jerneja</t>
  </si>
  <si>
    <t>Nedič</t>
  </si>
  <si>
    <t>Licenca</t>
  </si>
  <si>
    <t>DA</t>
  </si>
  <si>
    <t>Vrbnjak</t>
  </si>
  <si>
    <t>Ezgeta</t>
  </si>
  <si>
    <t>Karlo</t>
  </si>
  <si>
    <t>Tirello</t>
  </si>
  <si>
    <t>Šavli</t>
  </si>
  <si>
    <t>Matej Anton</t>
  </si>
  <si>
    <t>SqK Konex - Ljubljana</t>
  </si>
  <si>
    <t>Brezinščak</t>
  </si>
  <si>
    <t>Drofenik</t>
  </si>
  <si>
    <t>Klaneček</t>
  </si>
  <si>
    <t>Oskar</t>
  </si>
  <si>
    <t>Mislej</t>
  </si>
  <si>
    <t>Jan</t>
  </si>
  <si>
    <t>Rejc</t>
  </si>
  <si>
    <t>Castaldi</t>
  </si>
  <si>
    <t>Lean</t>
  </si>
  <si>
    <t>Podlinšek</t>
  </si>
  <si>
    <t>Nik</t>
  </si>
  <si>
    <t>Grzin</t>
  </si>
  <si>
    <t>Rajko</t>
  </si>
  <si>
    <t>Timotej</t>
  </si>
  <si>
    <t>Topolovec</t>
  </si>
  <si>
    <t>Tin</t>
  </si>
  <si>
    <t>Čufer Tomažin</t>
  </si>
  <si>
    <t>Tjaž</t>
  </si>
  <si>
    <t>Vidic</t>
  </si>
  <si>
    <t>Julija</t>
  </si>
  <si>
    <t>Piber</t>
  </si>
  <si>
    <t>Omovšek</t>
  </si>
  <si>
    <t>Urh</t>
  </si>
  <si>
    <t>Nanja</t>
  </si>
  <si>
    <t>Nika</t>
  </si>
  <si>
    <t>Berce</t>
  </si>
  <si>
    <t>Zoja</t>
  </si>
  <si>
    <t>Sax</t>
  </si>
  <si>
    <t>Miša</t>
  </si>
  <si>
    <t>Rupar</t>
  </si>
  <si>
    <t>Pika</t>
  </si>
  <si>
    <t>Bernik</t>
  </si>
  <si>
    <t>Tinkara</t>
  </si>
  <si>
    <t>Erat</t>
  </si>
  <si>
    <t>Sitar</t>
  </si>
  <si>
    <t>Rožanski</t>
  </si>
  <si>
    <t>Sasha</t>
  </si>
  <si>
    <t>Rusija</t>
  </si>
  <si>
    <t>Kos</t>
  </si>
  <si>
    <t>Benjamin</t>
  </si>
  <si>
    <t>Štante</t>
  </si>
  <si>
    <t>Topolak</t>
  </si>
  <si>
    <t>Sorec</t>
  </si>
  <si>
    <t>Banjac</t>
  </si>
  <si>
    <t>Zabret</t>
  </si>
  <si>
    <t>Slatinšek</t>
  </si>
  <si>
    <t>Markuš</t>
  </si>
  <si>
    <t>Prevec</t>
  </si>
  <si>
    <t>Kranjcan</t>
  </si>
  <si>
    <t>Ingrid</t>
  </si>
  <si>
    <t>Ravnikar</t>
  </si>
  <si>
    <t>Gal</t>
  </si>
  <si>
    <t>Mariza</t>
  </si>
  <si>
    <t>Metod</t>
  </si>
  <si>
    <t>Frelih</t>
  </si>
  <si>
    <t>Meršol</t>
  </si>
  <si>
    <t>Lara</t>
  </si>
  <si>
    <t>Naieli</t>
  </si>
  <si>
    <t>Oliva</t>
  </si>
  <si>
    <t>Struna</t>
  </si>
  <si>
    <t>Zala</t>
  </si>
  <si>
    <t>ŠD 3 FIT Vojnik</t>
  </si>
  <si>
    <t>Kesič</t>
  </si>
  <si>
    <t>Lan</t>
  </si>
  <si>
    <t>Stanek</t>
  </si>
  <si>
    <t>Obranović</t>
  </si>
  <si>
    <t>Vid</t>
  </si>
  <si>
    <t>Sešek</t>
  </si>
  <si>
    <t>Simić</t>
  </si>
  <si>
    <t>Ognjen</t>
  </si>
  <si>
    <t>Ritlop</t>
  </si>
  <si>
    <t>Matevž</t>
  </si>
  <si>
    <t>Harter</t>
  </si>
  <si>
    <t>Starc</t>
  </si>
  <si>
    <t>Habjan</t>
  </si>
  <si>
    <t>Ohlsson</t>
  </si>
  <si>
    <t>Čučnik Mišič</t>
  </si>
  <si>
    <t>Oman</t>
  </si>
  <si>
    <t>Jerca</t>
  </si>
  <si>
    <t>Sivčevič</t>
  </si>
  <si>
    <t>Obrez</t>
  </si>
  <si>
    <t>Karlina</t>
  </si>
  <si>
    <t>Pinter</t>
  </si>
  <si>
    <t>Rijavec</t>
  </si>
  <si>
    <t>Lončarič</t>
  </si>
  <si>
    <t>SQK Štajerska</t>
  </si>
  <si>
    <t>SqK Štajerska</t>
  </si>
  <si>
    <t>Leskovar</t>
  </si>
  <si>
    <t>Panter</t>
  </si>
  <si>
    <t>Šk. Loka
13.10.18
2. kat. SS 8/8
(24)</t>
  </si>
  <si>
    <t>Šk. Loka
13.10.18
2. kat. SS 8/8
(11)</t>
  </si>
  <si>
    <t>Cerovac</t>
  </si>
  <si>
    <t>Seiner</t>
  </si>
  <si>
    <t>Kristian</t>
  </si>
  <si>
    <t>Jurković</t>
  </si>
  <si>
    <t>Vidović</t>
  </si>
  <si>
    <t>Franka</t>
  </si>
  <si>
    <t>Brigit</t>
  </si>
  <si>
    <t>Franović</t>
  </si>
  <si>
    <t>Tia</t>
  </si>
  <si>
    <t>Squashland
22.12.18
2. kat. SS 13/16
(10)</t>
  </si>
  <si>
    <t>Šk. Loka
1.12.18
2. kat. SS 13/13
(21)</t>
  </si>
  <si>
    <t>Šk. Loka
1.12.18
2. kat. SS 6/6
(11)</t>
  </si>
  <si>
    <t>Squashland
12.1.19
2. kat. SS 15/15
(26)</t>
  </si>
  <si>
    <t>Konex
25.1.19
2. kat. SS 9/11
(13)</t>
  </si>
  <si>
    <t>Squashland
12.1.19
2. kat. SS 9/9
(10)</t>
  </si>
  <si>
    <t>Squashland
22.12.18
2. kat. SS 18/24
(17)</t>
  </si>
  <si>
    <t>Šk. Loka
16.2.19
2. kat. SS 8/8
(23)</t>
  </si>
  <si>
    <t>Šk. Loka
16.2.19
2. kat. SS 8/8
(21)</t>
  </si>
  <si>
    <t>Legenda:</t>
  </si>
  <si>
    <t>registrirani tekmovalci/ke</t>
  </si>
  <si>
    <t>tuji tekmovalci/ke</t>
  </si>
  <si>
    <t>Squashland
23.3.19
2. kat. SS 16/16
(10)</t>
  </si>
  <si>
    <t>Konex
20.4.19
2. kat. SS 9/9
(16)</t>
  </si>
  <si>
    <t>Državno prvenstvo Squashland
1. - 2. 6. 19
(18)</t>
  </si>
  <si>
    <t>Državno prvenstvo Squashland
1. - 2. 6. 19
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</si>
</sst>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S_I_T_-;\-* #,##0.00\ _S_I_T_-;_-* &quot;-&quot;??\ _S_I_T_-;_-@_-"/>
    <numFmt numFmtId="165" formatCode="0.0000"/>
    <numFmt numFmtId="166" formatCode="0.000"/>
    <numFmt numFmtId="167" formatCode="\(#\)"/>
    <numFmt numFmtId="168" formatCode="d/m/yyyy;@"/>
    <numFmt numFmtId="169" formatCode="d/\ m/\ yyyy;@"/>
    <numFmt numFmtId="170" formatCode="_-* 0.000;\-* 0.000;_-* \-"/>
    <numFmt numFmtId="171" formatCode="#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1FF"/>
        <bgColor indexed="27"/>
      </patternFill>
    </fill>
  </fills>
  <borders count="75">
    <border>
      <left/>
      <right/>
      <top/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medium">
        <color indexed="8"/>
      </left>
      <right style="double">
        <color indexed="8"/>
      </right>
      <top/>
      <bottom style="hair">
        <color indexed="22"/>
      </bottom>
      <diagonal/>
    </border>
    <border>
      <left/>
      <right/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8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hair">
        <color indexed="22"/>
      </bottom>
      <diagonal/>
    </border>
    <border>
      <left/>
      <right/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/>
      <diagonal/>
    </border>
    <border>
      <left style="thin">
        <color indexed="22"/>
      </left>
      <right style="thin">
        <color indexed="22"/>
      </right>
      <top style="hair">
        <color indexed="22"/>
      </top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/>
      <diagonal/>
    </border>
    <border>
      <left style="double">
        <color indexed="8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8"/>
      </right>
      <top/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/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 style="thin">
        <color indexed="8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22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thin">
        <color indexed="8"/>
      </top>
      <bottom style="hair">
        <color indexed="22"/>
      </bottom>
      <diagonal/>
    </border>
    <border>
      <left style="hair">
        <color auto="1"/>
      </left>
      <right style="hair">
        <color auto="1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 style="hair">
        <color indexed="8"/>
      </right>
      <top style="thin">
        <color indexed="8"/>
      </top>
      <bottom style="hair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22"/>
      </top>
      <bottom style="hair">
        <color indexed="22"/>
      </bottom>
      <diagonal/>
    </border>
    <border>
      <left style="hair">
        <color indexed="8"/>
      </left>
      <right/>
      <top/>
      <bottom style="hair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Alignment="1">
      <alignment vertical="center"/>
    </xf>
    <xf numFmtId="2" fontId="0" fillId="0" borderId="8" xfId="0" applyNumberFormat="1" applyFont="1" applyBorder="1" applyAlignment="1">
      <alignment horizontal="center"/>
    </xf>
    <xf numFmtId="167" fontId="3" fillId="0" borderId="10" xfId="1" applyNumberFormat="1" applyFont="1" applyFill="1" applyBorder="1" applyAlignment="1" applyProtection="1">
      <alignment horizontal="center"/>
    </xf>
    <xf numFmtId="0" fontId="2" fillId="2" borderId="7" xfId="0" applyFont="1" applyFill="1" applyBorder="1"/>
    <xf numFmtId="167" fontId="3" fillId="0" borderId="12" xfId="1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2" borderId="7" xfId="0" applyFont="1" applyFill="1" applyBorder="1" applyAlignment="1">
      <alignment wrapText="1"/>
    </xf>
    <xf numFmtId="165" fontId="4" fillId="3" borderId="14" xfId="0" applyNumberFormat="1" applyFont="1" applyFill="1" applyBorder="1" applyAlignment="1">
      <alignment horizontal="center" vertical="center" wrapText="1" readingOrder="1"/>
    </xf>
    <xf numFmtId="49" fontId="4" fillId="3" borderId="14" xfId="0" applyNumberFormat="1" applyFont="1" applyFill="1" applyBorder="1" applyAlignment="1">
      <alignment horizontal="center" vertical="center" wrapText="1" readingOrder="1"/>
    </xf>
    <xf numFmtId="49" fontId="4" fillId="3" borderId="15" xfId="0" applyNumberFormat="1" applyFont="1" applyFill="1" applyBorder="1" applyAlignment="1">
      <alignment horizontal="center" vertical="center" wrapText="1" readingOrder="1"/>
    </xf>
    <xf numFmtId="167" fontId="3" fillId="0" borderId="0" xfId="1" applyNumberFormat="1" applyFont="1" applyFill="1" applyBorder="1" applyAlignment="1" applyProtection="1">
      <alignment horizontal="center"/>
    </xf>
    <xf numFmtId="167" fontId="3" fillId="0" borderId="19" xfId="1" applyNumberFormat="1" applyFont="1" applyFill="1" applyBorder="1" applyAlignment="1" applyProtection="1">
      <alignment horizontal="center"/>
    </xf>
    <xf numFmtId="0" fontId="2" fillId="2" borderId="16" xfId="0" applyFont="1" applyFill="1" applyBorder="1"/>
    <xf numFmtId="167" fontId="3" fillId="0" borderId="20" xfId="1" applyNumberFormat="1" applyFont="1" applyFill="1" applyBorder="1" applyAlignment="1" applyProtection="1">
      <alignment horizontal="center"/>
    </xf>
    <xf numFmtId="2" fontId="0" fillId="0" borderId="22" xfId="0" applyNumberFormat="1" applyFont="1" applyBorder="1" applyAlignment="1">
      <alignment horizontal="center"/>
    </xf>
    <xf numFmtId="167" fontId="3" fillId="0" borderId="24" xfId="1" applyNumberFormat="1" applyFont="1" applyFill="1" applyBorder="1" applyAlignment="1" applyProtection="1">
      <alignment horizontal="center"/>
    </xf>
    <xf numFmtId="0" fontId="2" fillId="2" borderId="27" xfId="0" applyFont="1" applyFill="1" applyBorder="1" applyAlignment="1">
      <alignment wrapText="1"/>
    </xf>
    <xf numFmtId="0" fontId="2" fillId="2" borderId="27" xfId="0" applyFont="1" applyFill="1" applyBorder="1"/>
    <xf numFmtId="49" fontId="4" fillId="3" borderId="31" xfId="0" applyNumberFormat="1" applyFont="1" applyFill="1" applyBorder="1" applyAlignment="1">
      <alignment horizontal="center" vertical="center" wrapText="1" readingOrder="1"/>
    </xf>
    <xf numFmtId="168" fontId="6" fillId="0" borderId="0" xfId="0" applyNumberFormat="1" applyFont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 wrapText="1" readingOrder="1"/>
    </xf>
    <xf numFmtId="0" fontId="0" fillId="0" borderId="40" xfId="0" applyFont="1" applyFill="1" applyBorder="1" applyAlignment="1">
      <alignment horizontal="right" wrapText="1"/>
    </xf>
    <xf numFmtId="0" fontId="2" fillId="0" borderId="39" xfId="0" applyFont="1" applyBorder="1"/>
    <xf numFmtId="0" fontId="0" fillId="0" borderId="39" xfId="0" applyFont="1" applyFill="1" applyBorder="1" applyAlignment="1">
      <alignment wrapText="1"/>
    </xf>
    <xf numFmtId="0" fontId="2" fillId="2" borderId="39" xfId="0" applyFont="1" applyFill="1" applyBorder="1"/>
    <xf numFmtId="0" fontId="0" fillId="0" borderId="39" xfId="0" applyBorder="1"/>
    <xf numFmtId="0" fontId="2" fillId="0" borderId="39" xfId="0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2" fillId="2" borderId="12" xfId="0" applyFont="1" applyFill="1" applyBorder="1"/>
    <xf numFmtId="0" fontId="0" fillId="2" borderId="12" xfId="0" applyFont="1" applyFill="1" applyBorder="1" applyAlignment="1">
      <alignment wrapText="1"/>
    </xf>
    <xf numFmtId="0" fontId="0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0" borderId="7" xfId="0" applyBorder="1"/>
    <xf numFmtId="0" fontId="2" fillId="0" borderId="7" xfId="0" applyFont="1" applyFill="1" applyBorder="1" applyAlignment="1">
      <alignment wrapText="1"/>
    </xf>
    <xf numFmtId="0" fontId="2" fillId="4" borderId="12" xfId="0" applyFont="1" applyFill="1" applyBorder="1"/>
    <xf numFmtId="0" fontId="0" fillId="4" borderId="12" xfId="0" applyFill="1" applyBorder="1" applyAlignment="1">
      <alignment wrapText="1"/>
    </xf>
    <xf numFmtId="0" fontId="2" fillId="4" borderId="7" xfId="0" applyFont="1" applyFill="1" applyBorder="1"/>
    <xf numFmtId="0" fontId="2" fillId="4" borderId="27" xfId="0" applyFont="1" applyFill="1" applyBorder="1"/>
    <xf numFmtId="0" fontId="2" fillId="0" borderId="39" xfId="0" applyFont="1" applyFill="1" applyBorder="1"/>
    <xf numFmtId="0" fontId="0" fillId="0" borderId="39" xfId="0" applyFill="1" applyBorder="1"/>
    <xf numFmtId="0" fontId="0" fillId="2" borderId="39" xfId="0" applyFill="1" applyBorder="1"/>
    <xf numFmtId="168" fontId="6" fillId="0" borderId="0" xfId="0" applyNumberFormat="1" applyFont="1" applyAlignment="1">
      <alignment horizontal="left" vertical="center"/>
    </xf>
    <xf numFmtId="0" fontId="0" fillId="4" borderId="12" xfId="0" applyFont="1" applyFill="1" applyBorder="1" applyAlignment="1">
      <alignment wrapText="1"/>
    </xf>
    <xf numFmtId="0" fontId="0" fillId="4" borderId="12" xfId="0" applyFill="1" applyBorder="1"/>
    <xf numFmtId="169" fontId="6" fillId="0" borderId="0" xfId="0" applyNumberFormat="1" applyFont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3" fillId="0" borderId="20" xfId="1" applyNumberFormat="1" applyFont="1" applyFill="1" applyBorder="1" applyAlignment="1" applyProtection="1">
      <alignment horizontal="center"/>
    </xf>
    <xf numFmtId="0" fontId="0" fillId="0" borderId="0" xfId="0" applyNumberFormat="1"/>
    <xf numFmtId="0" fontId="3" fillId="0" borderId="0" xfId="1" applyNumberFormat="1" applyFont="1" applyFill="1" applyBorder="1" applyAlignment="1" applyProtection="1">
      <alignment horizontal="center"/>
    </xf>
    <xf numFmtId="0" fontId="4" fillId="3" borderId="51" xfId="0" applyNumberFormat="1" applyFont="1" applyFill="1" applyBorder="1" applyAlignment="1">
      <alignment horizontal="center" vertical="center" wrapText="1" readingOrder="1"/>
    </xf>
    <xf numFmtId="0" fontId="3" fillId="0" borderId="12" xfId="1" applyNumberFormat="1" applyFont="1" applyFill="1" applyBorder="1" applyAlignment="1" applyProtection="1">
      <alignment horizontal="center"/>
    </xf>
    <xf numFmtId="0" fontId="3" fillId="0" borderId="39" xfId="1" applyNumberFormat="1" applyFont="1" applyFill="1" applyBorder="1" applyAlignment="1" applyProtection="1">
      <alignment horizontal="center"/>
    </xf>
    <xf numFmtId="0" fontId="2" fillId="6" borderId="7" xfId="0" applyFont="1" applyFill="1" applyBorder="1"/>
    <xf numFmtId="49" fontId="4" fillId="8" borderId="14" xfId="0" applyNumberFormat="1" applyFont="1" applyFill="1" applyBorder="1" applyAlignment="1">
      <alignment horizontal="center" vertical="center" wrapText="1" readingOrder="1"/>
    </xf>
    <xf numFmtId="0" fontId="1" fillId="0" borderId="39" xfId="0" applyFont="1" applyFill="1" applyBorder="1"/>
    <xf numFmtId="0" fontId="2" fillId="8" borderId="7" xfId="0" applyFont="1" applyFill="1" applyBorder="1"/>
    <xf numFmtId="0" fontId="2" fillId="6" borderId="16" xfId="0" applyFont="1" applyFill="1" applyBorder="1"/>
    <xf numFmtId="0" fontId="2" fillId="0" borderId="7" xfId="0" applyFont="1" applyFill="1" applyBorder="1"/>
    <xf numFmtId="0" fontId="2" fillId="6" borderId="39" xfId="0" applyFont="1" applyFill="1" applyBorder="1"/>
    <xf numFmtId="0" fontId="1" fillId="6" borderId="39" xfId="0" applyFont="1" applyFill="1" applyBorder="1"/>
    <xf numFmtId="0" fontId="1" fillId="6" borderId="39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6" borderId="12" xfId="0" applyFont="1" applyFill="1" applyBorder="1"/>
    <xf numFmtId="0" fontId="0" fillId="6" borderId="12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2" fillId="6" borderId="39" xfId="0" applyFont="1" applyFill="1" applyBorder="1" applyAlignment="1">
      <alignment wrapText="1"/>
    </xf>
    <xf numFmtId="0" fontId="0" fillId="6" borderId="39" xfId="0" applyFill="1" applyBorder="1" applyAlignment="1">
      <alignment wrapText="1"/>
    </xf>
    <xf numFmtId="0" fontId="2" fillId="6" borderId="27" xfId="0" applyFont="1" applyFill="1" applyBorder="1"/>
    <xf numFmtId="0" fontId="1" fillId="6" borderId="2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10" xfId="1" applyNumberFormat="1" applyFont="1" applyFill="1" applyBorder="1" applyAlignment="1" applyProtection="1">
      <alignment horizontal="center"/>
    </xf>
    <xf numFmtId="0" fontId="1" fillId="6" borderId="12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0" fillId="0" borderId="38" xfId="0" applyBorder="1" applyAlignment="1">
      <alignment horizontal="center" readingOrder="1"/>
    </xf>
    <xf numFmtId="0" fontId="0" fillId="0" borderId="41" xfId="0" applyBorder="1" applyAlignment="1">
      <alignment horizontal="center" readingOrder="1"/>
    </xf>
    <xf numFmtId="0" fontId="0" fillId="0" borderId="0" xfId="0" applyAlignment="1">
      <alignment horizontal="center" readingOrder="1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1" fillId="6" borderId="12" xfId="0" applyFont="1" applyFill="1" applyBorder="1"/>
    <xf numFmtId="0" fontId="0" fillId="0" borderId="42" xfId="0" applyBorder="1" applyAlignment="1">
      <alignment horizontal="center" readingOrder="1"/>
    </xf>
    <xf numFmtId="0" fontId="0" fillId="5" borderId="12" xfId="0" applyFont="1" applyFill="1" applyBorder="1"/>
    <xf numFmtId="0" fontId="0" fillId="6" borderId="12" xfId="0" applyFill="1" applyBorder="1"/>
    <xf numFmtId="0" fontId="2" fillId="5" borderId="12" xfId="0" applyFont="1" applyFill="1" applyBorder="1"/>
    <xf numFmtId="0" fontId="2" fillId="7" borderId="7" xfId="0" applyFont="1" applyFill="1" applyBorder="1"/>
    <xf numFmtId="0" fontId="0" fillId="6" borderId="12" xfId="0" applyFill="1" applyBorder="1" applyAlignment="1">
      <alignment wrapText="1"/>
    </xf>
    <xf numFmtId="49" fontId="4" fillId="9" borderId="53" xfId="0" applyNumberFormat="1" applyFont="1" applyFill="1" applyBorder="1" applyAlignment="1">
      <alignment horizontal="center" vertical="center" wrapText="1" readingOrder="1"/>
    </xf>
    <xf numFmtId="0" fontId="1" fillId="2" borderId="39" xfId="0" applyFont="1" applyFill="1" applyBorder="1" applyAlignment="1">
      <alignment wrapText="1"/>
    </xf>
    <xf numFmtId="170" fontId="0" fillId="0" borderId="42" xfId="0" applyNumberFormat="1" applyFont="1" applyBorder="1" applyAlignment="1">
      <alignment horizontal="center"/>
    </xf>
    <xf numFmtId="170" fontId="0" fillId="0" borderId="52" xfId="0" applyNumberFormat="1" applyFont="1" applyBorder="1" applyAlignment="1">
      <alignment horizontal="center"/>
    </xf>
    <xf numFmtId="0" fontId="0" fillId="0" borderId="8" xfId="0" applyBorder="1"/>
    <xf numFmtId="0" fontId="1" fillId="5" borderId="39" xfId="0" applyFont="1" applyFill="1" applyBorder="1" applyAlignment="1">
      <alignment wrapText="1"/>
    </xf>
    <xf numFmtId="0" fontId="1" fillId="0" borderId="0" xfId="0" applyFont="1"/>
    <xf numFmtId="0" fontId="0" fillId="0" borderId="40" xfId="0" applyBorder="1"/>
    <xf numFmtId="0" fontId="0" fillId="0" borderId="12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6" borderId="7" xfId="0" applyFill="1" applyBorder="1"/>
    <xf numFmtId="0" fontId="0" fillId="0" borderId="39" xfId="0" applyFont="1" applyFill="1" applyBorder="1"/>
    <xf numFmtId="0" fontId="0" fillId="6" borderId="39" xfId="0" applyFont="1" applyFill="1" applyBorder="1" applyAlignment="1">
      <alignment wrapText="1"/>
    </xf>
    <xf numFmtId="0" fontId="1" fillId="2" borderId="39" xfId="0" applyFont="1" applyFill="1" applyBorder="1"/>
    <xf numFmtId="0" fontId="1" fillId="0" borderId="0" xfId="0" applyFont="1" applyAlignment="1">
      <alignment horizontal="center"/>
    </xf>
    <xf numFmtId="0" fontId="0" fillId="7" borderId="39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7" borderId="12" xfId="0" applyFont="1" applyFill="1" applyBorder="1"/>
    <xf numFmtId="0" fontId="0" fillId="0" borderId="12" xfId="0" applyFill="1" applyBorder="1"/>
    <xf numFmtId="0" fontId="2" fillId="6" borderId="16" xfId="0" applyFont="1" applyFill="1" applyBorder="1" applyAlignment="1">
      <alignment wrapText="1"/>
    </xf>
    <xf numFmtId="0" fontId="1" fillId="6" borderId="2" xfId="0" applyFont="1" applyFill="1" applyBorder="1"/>
    <xf numFmtId="167" fontId="3" fillId="0" borderId="54" xfId="1" applyNumberFormat="1" applyFont="1" applyFill="1" applyBorder="1" applyAlignment="1" applyProtection="1">
      <alignment horizontal="center"/>
    </xf>
    <xf numFmtId="0" fontId="3" fillId="0" borderId="54" xfId="1" applyNumberFormat="1" applyFont="1" applyFill="1" applyBorder="1" applyAlignment="1" applyProtection="1">
      <alignment horizontal="center"/>
    </xf>
    <xf numFmtId="0" fontId="0" fillId="6" borderId="39" xfId="0" applyFill="1" applyBorder="1"/>
    <xf numFmtId="0" fontId="0" fillId="6" borderId="7" xfId="0" applyFill="1" applyBorder="1" applyAlignment="1">
      <alignment wrapText="1"/>
    </xf>
    <xf numFmtId="0" fontId="0" fillId="0" borderId="12" xfId="0" applyFont="1" applyFill="1" applyBorder="1"/>
    <xf numFmtId="171" fontId="3" fillId="0" borderId="12" xfId="1" applyNumberFormat="1" applyFont="1" applyFill="1" applyBorder="1" applyAlignment="1" applyProtection="1">
      <alignment horizontal="center"/>
    </xf>
    <xf numFmtId="0" fontId="0" fillId="6" borderId="7" xfId="0" applyFont="1" applyFill="1" applyBorder="1" applyAlignment="1">
      <alignment wrapText="1"/>
    </xf>
    <xf numFmtId="171" fontId="3" fillId="0" borderId="48" xfId="1" applyNumberFormat="1" applyFont="1" applyFill="1" applyBorder="1" applyAlignment="1" applyProtection="1">
      <alignment horizontal="center"/>
    </xf>
    <xf numFmtId="171" fontId="3" fillId="0" borderId="55" xfId="1" applyNumberFormat="1" applyFont="1" applyFill="1" applyBorder="1" applyAlignment="1" applyProtection="1">
      <alignment horizontal="center"/>
    </xf>
    <xf numFmtId="0" fontId="2" fillId="5" borderId="27" xfId="0" applyFont="1" applyFill="1" applyBorder="1"/>
    <xf numFmtId="0" fontId="2" fillId="6" borderId="46" xfId="0" applyFont="1" applyFill="1" applyBorder="1"/>
    <xf numFmtId="0" fontId="2" fillId="6" borderId="47" xfId="0" applyFont="1" applyFill="1" applyBorder="1"/>
    <xf numFmtId="0" fontId="0" fillId="0" borderId="12" xfId="0" applyBorder="1"/>
    <xf numFmtId="0" fontId="1" fillId="4" borderId="12" xfId="0" applyFont="1" applyFill="1" applyBorder="1"/>
    <xf numFmtId="0" fontId="0" fillId="4" borderId="7" xfId="0" applyFill="1" applyBorder="1" applyAlignment="1">
      <alignment wrapText="1"/>
    </xf>
    <xf numFmtId="171" fontId="3" fillId="0" borderId="0" xfId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170" fontId="0" fillId="0" borderId="42" xfId="0" applyNumberFormat="1" applyBorder="1" applyAlignment="1">
      <alignment horizontal="center"/>
    </xf>
    <xf numFmtId="0" fontId="1" fillId="6" borderId="17" xfId="0" applyFont="1" applyFill="1" applyBorder="1" applyAlignment="1">
      <alignment wrapText="1"/>
    </xf>
    <xf numFmtId="170" fontId="1" fillId="0" borderId="42" xfId="0" applyNumberFormat="1" applyFont="1" applyBorder="1" applyAlignment="1">
      <alignment horizontal="center"/>
    </xf>
    <xf numFmtId="167" fontId="3" fillId="0" borderId="40" xfId="1" applyNumberFormat="1" applyFont="1" applyFill="1" applyBorder="1" applyAlignment="1" applyProtection="1">
      <alignment horizontal="center"/>
    </xf>
    <xf numFmtId="0" fontId="1" fillId="6" borderId="7" xfId="0" applyFont="1" applyFill="1" applyBorder="1"/>
    <xf numFmtId="0" fontId="1" fillId="6" borderId="1" xfId="0" applyFont="1" applyFill="1" applyBorder="1"/>
    <xf numFmtId="0" fontId="1" fillId="5" borderId="12" xfId="0" applyFont="1" applyFill="1" applyBorder="1" applyAlignment="1">
      <alignment wrapText="1"/>
    </xf>
    <xf numFmtId="0" fontId="0" fillId="4" borderId="39" xfId="0" applyFill="1" applyBorder="1"/>
    <xf numFmtId="0" fontId="2" fillId="6" borderId="37" xfId="0" applyFont="1" applyFill="1" applyBorder="1"/>
    <xf numFmtId="0" fontId="0" fillId="2" borderId="39" xfId="0" applyFont="1" applyFill="1" applyBorder="1" applyAlignment="1">
      <alignment wrapText="1"/>
    </xf>
    <xf numFmtId="170" fontId="0" fillId="0" borderId="7" xfId="0" applyNumberFormat="1" applyFont="1" applyBorder="1" applyAlignment="1">
      <alignment horizontal="center"/>
    </xf>
    <xf numFmtId="0" fontId="2" fillId="6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6" borderId="49" xfId="0" applyFont="1" applyFill="1" applyBorder="1"/>
    <xf numFmtId="0" fontId="0" fillId="2" borderId="39" xfId="0" applyFill="1" applyBorder="1" applyAlignment="1">
      <alignment wrapText="1"/>
    </xf>
    <xf numFmtId="0" fontId="1" fillId="6" borderId="18" xfId="0" applyFont="1" applyFill="1" applyBorder="1"/>
    <xf numFmtId="0" fontId="0" fillId="0" borderId="7" xfId="0" applyFill="1" applyBorder="1"/>
    <xf numFmtId="166" fontId="0" fillId="0" borderId="64" xfId="0" applyNumberFormat="1" applyFont="1" applyBorder="1" applyAlignment="1">
      <alignment horizontal="center"/>
    </xf>
    <xf numFmtId="166" fontId="0" fillId="0" borderId="63" xfId="0" applyNumberFormat="1" applyFont="1" applyBorder="1" applyAlignment="1">
      <alignment horizontal="center"/>
    </xf>
    <xf numFmtId="49" fontId="4" fillId="6" borderId="60" xfId="0" applyNumberFormat="1" applyFont="1" applyFill="1" applyBorder="1" applyAlignment="1">
      <alignment horizontal="center" vertical="center" wrapText="1" readingOrder="1"/>
    </xf>
    <xf numFmtId="0" fontId="2" fillId="5" borderId="7" xfId="0" applyFont="1" applyFill="1" applyBorder="1"/>
    <xf numFmtId="166" fontId="0" fillId="0" borderId="65" xfId="0" applyNumberFormat="1" applyFont="1" applyBorder="1" applyAlignment="1">
      <alignment horizontal="center"/>
    </xf>
    <xf numFmtId="166" fontId="0" fillId="0" borderId="66" xfId="0" applyNumberFormat="1" applyFont="1" applyBorder="1" applyAlignment="1">
      <alignment horizontal="center"/>
    </xf>
    <xf numFmtId="0" fontId="0" fillId="0" borderId="59" xfId="0" applyBorder="1"/>
    <xf numFmtId="0" fontId="0" fillId="0" borderId="52" xfId="0" applyBorder="1"/>
    <xf numFmtId="0" fontId="0" fillId="0" borderId="42" xfId="0" applyBorder="1"/>
    <xf numFmtId="170" fontId="1" fillId="0" borderId="67" xfId="0" applyNumberFormat="1" applyFont="1" applyBorder="1" applyAlignment="1">
      <alignment horizontal="center"/>
    </xf>
    <xf numFmtId="49" fontId="4" fillId="6" borderId="61" xfId="0" applyNumberFormat="1" applyFont="1" applyFill="1" applyBorder="1" applyAlignment="1">
      <alignment horizontal="center" vertical="center" wrapText="1" readingOrder="1"/>
    </xf>
    <xf numFmtId="0" fontId="1" fillId="6" borderId="18" xfId="0" applyFont="1" applyFill="1" applyBorder="1" applyAlignment="1">
      <alignment wrapText="1"/>
    </xf>
    <xf numFmtId="0" fontId="2" fillId="10" borderId="12" xfId="0" applyFont="1" applyFill="1" applyBorder="1"/>
    <xf numFmtId="0" fontId="1" fillId="10" borderId="12" xfId="0" applyFont="1" applyFill="1" applyBorder="1" applyAlignment="1">
      <alignment wrapText="1"/>
    </xf>
    <xf numFmtId="0" fontId="0" fillId="10" borderId="39" xfId="0" applyFill="1" applyBorder="1"/>
    <xf numFmtId="0" fontId="0" fillId="10" borderId="12" xfId="0" applyFill="1" applyBorder="1"/>
    <xf numFmtId="0" fontId="1" fillId="10" borderId="12" xfId="0" applyFont="1" applyFill="1" applyBorder="1"/>
    <xf numFmtId="0" fontId="2" fillId="10" borderId="7" xfId="0" applyFont="1" applyFill="1" applyBorder="1"/>
    <xf numFmtId="0" fontId="0" fillId="10" borderId="12" xfId="0" applyFont="1" applyFill="1" applyBorder="1" applyAlignment="1">
      <alignment wrapText="1"/>
    </xf>
    <xf numFmtId="0" fontId="1" fillId="10" borderId="39" xfId="0" applyFont="1" applyFill="1" applyBorder="1"/>
    <xf numFmtId="0" fontId="0" fillId="10" borderId="39" xfId="0" applyFill="1" applyBorder="1" applyAlignment="1">
      <alignment wrapText="1"/>
    </xf>
    <xf numFmtId="0" fontId="9" fillId="10" borderId="7" xfId="0" applyFont="1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2" fillId="10" borderId="39" xfId="0" applyFont="1" applyFill="1" applyBorder="1" applyAlignment="1">
      <alignment wrapText="1"/>
    </xf>
    <xf numFmtId="0" fontId="1" fillId="10" borderId="39" xfId="0" applyFont="1" applyFill="1" applyBorder="1" applyAlignment="1">
      <alignment wrapText="1"/>
    </xf>
    <xf numFmtId="0" fontId="2" fillId="10" borderId="39" xfId="0" applyFont="1" applyFill="1" applyBorder="1" applyAlignment="1">
      <alignment horizontal="left"/>
    </xf>
    <xf numFmtId="0" fontId="8" fillId="10" borderId="39" xfId="0" applyFont="1" applyFill="1" applyBorder="1" applyAlignment="1">
      <alignment horizontal="left"/>
    </xf>
    <xf numFmtId="0" fontId="8" fillId="10" borderId="12" xfId="0" applyFont="1" applyFill="1" applyBorder="1" applyAlignment="1">
      <alignment horizontal="left"/>
    </xf>
    <xf numFmtId="0" fontId="2" fillId="10" borderId="16" xfId="0" applyFont="1" applyFill="1" applyBorder="1" applyAlignment="1">
      <alignment wrapText="1"/>
    </xf>
    <xf numFmtId="0" fontId="1" fillId="10" borderId="2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2" borderId="2" xfId="0" applyFont="1" applyFill="1" applyBorder="1"/>
    <xf numFmtId="0" fontId="2" fillId="10" borderId="27" xfId="0" applyFont="1" applyFill="1" applyBorder="1"/>
    <xf numFmtId="0" fontId="1" fillId="10" borderId="26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2" fillId="0" borderId="46" xfId="0" applyFont="1" applyFill="1" applyBorder="1"/>
    <xf numFmtId="0" fontId="1" fillId="0" borderId="1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2" fillId="0" borderId="16" xfId="0" applyFont="1" applyFill="1" applyBorder="1"/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/>
    <xf numFmtId="0" fontId="1" fillId="10" borderId="1" xfId="0" applyFont="1" applyFill="1" applyBorder="1"/>
    <xf numFmtId="0" fontId="1" fillId="2" borderId="12" xfId="0" applyFont="1" applyFill="1" applyBorder="1" applyAlignment="1">
      <alignment wrapText="1"/>
    </xf>
    <xf numFmtId="0" fontId="0" fillId="4" borderId="7" xfId="0" applyFill="1" applyBorder="1"/>
    <xf numFmtId="170" fontId="1" fillId="0" borderId="7" xfId="0" applyNumberFormat="1" applyFont="1" applyBorder="1" applyAlignment="1">
      <alignment horizontal="center"/>
    </xf>
    <xf numFmtId="0" fontId="2" fillId="0" borderId="47" xfId="0" applyFont="1" applyFill="1" applyBorder="1"/>
    <xf numFmtId="0" fontId="1" fillId="0" borderId="26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0" fillId="6" borderId="12" xfId="0" applyFont="1" applyFill="1" applyBorder="1"/>
    <xf numFmtId="0" fontId="1" fillId="10" borderId="18" xfId="0" applyFont="1" applyFill="1" applyBorder="1" applyAlignment="1">
      <alignment wrapText="1"/>
    </xf>
    <xf numFmtId="171" fontId="3" fillId="0" borderId="13" xfId="1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70" fontId="1" fillId="0" borderId="68" xfId="0" applyNumberFormat="1" applyFont="1" applyBorder="1" applyAlignment="1">
      <alignment horizontal="center"/>
    </xf>
    <xf numFmtId="170" fontId="1" fillId="0" borderId="69" xfId="0" applyNumberFormat="1" applyFont="1" applyBorder="1" applyAlignment="1">
      <alignment horizontal="center"/>
    </xf>
    <xf numFmtId="49" fontId="4" fillId="6" borderId="62" xfId="0" applyNumberFormat="1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170" fontId="0" fillId="0" borderId="70" xfId="0" applyNumberFormat="1" applyFont="1" applyBorder="1" applyAlignment="1">
      <alignment horizontal="center"/>
    </xf>
    <xf numFmtId="170" fontId="0" fillId="0" borderId="71" xfId="0" applyNumberFormat="1" applyFont="1" applyBorder="1" applyAlignment="1">
      <alignment horizontal="center"/>
    </xf>
    <xf numFmtId="0" fontId="1" fillId="6" borderId="25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readingOrder="1"/>
    </xf>
    <xf numFmtId="0" fontId="1" fillId="0" borderId="25" xfId="0" applyFont="1" applyFill="1" applyBorder="1"/>
    <xf numFmtId="2" fontId="1" fillId="0" borderId="6" xfId="0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readingOrder="1"/>
    </xf>
    <xf numFmtId="2" fontId="1" fillId="0" borderId="4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readingOrder="1"/>
    </xf>
    <xf numFmtId="0" fontId="1" fillId="0" borderId="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readingOrder="1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0" fillId="2" borderId="9" xfId="0" applyFont="1" applyFill="1" applyBorder="1" applyAlignment="1">
      <alignment wrapText="1"/>
    </xf>
    <xf numFmtId="0" fontId="0" fillId="2" borderId="43" xfId="0" applyFont="1" applyFill="1" applyBorder="1" applyAlignment="1">
      <alignment wrapText="1"/>
    </xf>
    <xf numFmtId="166" fontId="0" fillId="0" borderId="44" xfId="0" applyNumberFormat="1" applyFont="1" applyBorder="1" applyAlignment="1">
      <alignment horizontal="center"/>
    </xf>
    <xf numFmtId="0" fontId="0" fillId="0" borderId="36" xfId="0" applyBorder="1" applyAlignment="1">
      <alignment horizontal="center" readingOrder="1"/>
    </xf>
    <xf numFmtId="0" fontId="0" fillId="6" borderId="1" xfId="0" applyFill="1" applyBorder="1"/>
    <xf numFmtId="166" fontId="0" fillId="0" borderId="29" xfId="0" applyNumberFormat="1" applyFont="1" applyBorder="1" applyAlignment="1">
      <alignment horizontal="center"/>
    </xf>
    <xf numFmtId="0" fontId="0" fillId="0" borderId="32" xfId="0" applyBorder="1" applyAlignment="1">
      <alignment horizontal="center" readingOrder="1"/>
    </xf>
    <xf numFmtId="0" fontId="0" fillId="5" borderId="2" xfId="0" applyFont="1" applyFill="1" applyBorder="1"/>
    <xf numFmtId="0" fontId="0" fillId="4" borderId="2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4" borderId="1" xfId="0" applyFill="1" applyBorder="1"/>
    <xf numFmtId="2" fontId="0" fillId="0" borderId="6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0" fontId="0" fillId="0" borderId="33" xfId="0" applyBorder="1" applyAlignment="1">
      <alignment horizontal="center" readingOrder="1"/>
    </xf>
    <xf numFmtId="0" fontId="0" fillId="10" borderId="17" xfId="0" applyFill="1" applyBorder="1"/>
    <xf numFmtId="0" fontId="0" fillId="4" borderId="2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2" xfId="0" applyFill="1" applyBorder="1"/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/>
    <xf numFmtId="2" fontId="0" fillId="0" borderId="23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center"/>
    </xf>
    <xf numFmtId="0" fontId="0" fillId="0" borderId="34" xfId="0" applyBorder="1" applyAlignment="1">
      <alignment horizontal="center" readingOrder="1"/>
    </xf>
    <xf numFmtId="0" fontId="0" fillId="4" borderId="17" xfId="0" applyFill="1" applyBorder="1" applyAlignment="1">
      <alignment wrapText="1"/>
    </xf>
    <xf numFmtId="166" fontId="0" fillId="0" borderId="21" xfId="0" applyNumberFormat="1" applyFont="1" applyBorder="1" applyAlignment="1">
      <alignment horizontal="center"/>
    </xf>
    <xf numFmtId="0" fontId="0" fillId="0" borderId="35" xfId="0" applyBorder="1" applyAlignment="1">
      <alignment horizontal="center" readingOrder="1"/>
    </xf>
    <xf numFmtId="166" fontId="0" fillId="0" borderId="7" xfId="0" applyNumberFormat="1" applyFont="1" applyBorder="1" applyAlignment="1">
      <alignment horizontal="center"/>
    </xf>
    <xf numFmtId="0" fontId="0" fillId="10" borderId="1" xfId="0" applyFill="1" applyBorder="1"/>
    <xf numFmtId="0" fontId="0" fillId="6" borderId="2" xfId="0" applyFont="1" applyFill="1" applyBorder="1" applyAlignment="1">
      <alignment wrapText="1"/>
    </xf>
    <xf numFmtId="0" fontId="0" fillId="6" borderId="2" xfId="0" applyFill="1" applyBorder="1" applyAlignment="1">
      <alignment wrapText="1"/>
    </xf>
    <xf numFmtId="166" fontId="0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0" fontId="1" fillId="6" borderId="26" xfId="0" applyFont="1" applyFill="1" applyBorder="1"/>
    <xf numFmtId="0" fontId="0" fillId="6" borderId="1" xfId="0" applyFont="1" applyFill="1" applyBorder="1" applyAlignment="1">
      <alignment wrapText="1"/>
    </xf>
    <xf numFmtId="0" fontId="0" fillId="6" borderId="2" xfId="0" applyFont="1" applyFill="1" applyBorder="1"/>
    <xf numFmtId="0" fontId="2" fillId="10" borderId="16" xfId="0" applyFont="1" applyFill="1" applyBorder="1"/>
    <xf numFmtId="0" fontId="0" fillId="0" borderId="48" xfId="0" applyFont="1" applyFill="1" applyBorder="1" applyAlignment="1">
      <alignment horizontal="right" wrapText="1"/>
    </xf>
    <xf numFmtId="0" fontId="0" fillId="0" borderId="35" xfId="0" applyBorder="1" applyAlignment="1">
      <alignment horizontal="center"/>
    </xf>
    <xf numFmtId="0" fontId="0" fillId="0" borderId="13" xfId="0" applyFont="1" applyFill="1" applyBorder="1" applyAlignment="1">
      <alignment horizontal="right" wrapText="1"/>
    </xf>
    <xf numFmtId="0" fontId="0" fillId="0" borderId="32" xfId="0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2" borderId="2" xfId="0" applyFill="1" applyBorder="1"/>
    <xf numFmtId="0" fontId="0" fillId="0" borderId="11" xfId="0" applyFont="1" applyFill="1" applyBorder="1" applyAlignment="1">
      <alignment horizontal="right" wrapText="1"/>
    </xf>
    <xf numFmtId="0" fontId="0" fillId="0" borderId="34" xfId="0" applyBorder="1" applyAlignment="1">
      <alignment horizontal="center"/>
    </xf>
    <xf numFmtId="0" fontId="0" fillId="0" borderId="55" xfId="0" applyFont="1" applyFill="1" applyBorder="1" applyAlignment="1">
      <alignment horizontal="right" wrapText="1"/>
    </xf>
    <xf numFmtId="2" fontId="0" fillId="0" borderId="57" xfId="0" applyNumberFormat="1" applyFont="1" applyBorder="1" applyAlignment="1">
      <alignment horizontal="center"/>
    </xf>
    <xf numFmtId="166" fontId="0" fillId="0" borderId="58" xfId="0" applyNumberFormat="1" applyFont="1" applyBorder="1" applyAlignment="1">
      <alignment horizontal="center"/>
    </xf>
    <xf numFmtId="49" fontId="4" fillId="6" borderId="72" xfId="0" applyNumberFormat="1" applyFont="1" applyFill="1" applyBorder="1" applyAlignment="1">
      <alignment horizontal="center" vertical="center" wrapText="1" readingOrder="1"/>
    </xf>
    <xf numFmtId="170" fontId="0" fillId="0" borderId="73" xfId="0" applyNumberFormat="1" applyFont="1" applyBorder="1" applyAlignment="1">
      <alignment horizontal="center"/>
    </xf>
    <xf numFmtId="170" fontId="0" fillId="0" borderId="69" xfId="0" applyNumberFormat="1" applyBorder="1" applyAlignment="1">
      <alignment horizontal="center"/>
    </xf>
    <xf numFmtId="170" fontId="0" fillId="0" borderId="69" xfId="0" applyNumberFormat="1" applyFont="1" applyBorder="1" applyAlignment="1">
      <alignment horizontal="center"/>
    </xf>
    <xf numFmtId="170" fontId="0" fillId="0" borderId="74" xfId="0" applyNumberFormat="1" applyFont="1" applyBorder="1" applyAlignment="1">
      <alignment horizontal="center"/>
    </xf>
    <xf numFmtId="0" fontId="0" fillId="4" borderId="12" xfId="0" applyFont="1" applyFill="1" applyBorder="1"/>
    <xf numFmtId="0" fontId="0" fillId="4" borderId="39" xfId="0" applyFill="1" applyBorder="1" applyAlignment="1">
      <alignment wrapText="1"/>
    </xf>
    <xf numFmtId="2" fontId="0" fillId="0" borderId="8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 readingOrder="1"/>
    </xf>
    <xf numFmtId="2" fontId="0" fillId="0" borderId="6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 readingOrder="1"/>
    </xf>
    <xf numFmtId="0" fontId="0" fillId="0" borderId="17" xfId="0" applyFill="1" applyBorder="1"/>
    <xf numFmtId="2" fontId="0" fillId="0" borderId="4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 readingOrder="1"/>
    </xf>
    <xf numFmtId="0" fontId="0" fillId="0" borderId="1" xfId="0" applyFill="1" applyBorder="1"/>
    <xf numFmtId="0" fontId="1" fillId="6" borderId="37" xfId="0" applyFont="1" applyFill="1" applyBorder="1"/>
    <xf numFmtId="0" fontId="2" fillId="6" borderId="46" xfId="0" applyFont="1" applyFill="1" applyBorder="1" applyAlignment="1">
      <alignment wrapText="1"/>
    </xf>
    <xf numFmtId="0" fontId="1" fillId="5" borderId="17" xfId="0" applyFont="1" applyFill="1" applyBorder="1" applyAlignment="1">
      <alignment wrapText="1"/>
    </xf>
    <xf numFmtId="0" fontId="2" fillId="10" borderId="56" xfId="0" applyFont="1" applyFill="1" applyBorder="1" applyAlignment="1">
      <alignment wrapText="1"/>
    </xf>
    <xf numFmtId="0" fontId="1" fillId="10" borderId="25" xfId="0" applyFont="1" applyFill="1" applyBorder="1" applyAlignment="1">
      <alignment wrapText="1"/>
    </xf>
    <xf numFmtId="0" fontId="0" fillId="6" borderId="18" xfId="0" applyFont="1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6" borderId="50" xfId="0" applyFont="1" applyFill="1" applyBorder="1" applyAlignment="1">
      <alignment wrapText="1"/>
    </xf>
    <xf numFmtId="0" fontId="0" fillId="10" borderId="7" xfId="0" applyFont="1" applyFill="1" applyBorder="1" applyAlignment="1">
      <alignment wrapText="1"/>
    </xf>
    <xf numFmtId="0" fontId="0" fillId="10" borderId="7" xfId="0" applyFill="1" applyBorder="1"/>
    <xf numFmtId="0" fontId="1" fillId="2" borderId="7" xfId="0" applyFont="1" applyFill="1" applyBorder="1" applyAlignment="1">
      <alignment wrapText="1"/>
    </xf>
    <xf numFmtId="0" fontId="2" fillId="10" borderId="47" xfId="0" applyFont="1" applyFill="1" applyBorder="1"/>
    <xf numFmtId="0" fontId="0" fillId="10" borderId="25" xfId="0" applyFill="1" applyBorder="1"/>
    <xf numFmtId="0" fontId="2" fillId="4" borderId="49" xfId="0" applyFont="1" applyFill="1" applyBorder="1"/>
    <xf numFmtId="0" fontId="0" fillId="4" borderId="18" xfId="0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6" borderId="18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4" borderId="47" xfId="0" applyFont="1" applyFill="1" applyBorder="1"/>
    <xf numFmtId="0" fontId="0" fillId="4" borderId="26" xfId="0" applyFont="1" applyFill="1" applyBorder="1"/>
    <xf numFmtId="0" fontId="0" fillId="4" borderId="25" xfId="0" applyFill="1" applyBorder="1" applyAlignment="1">
      <alignment wrapText="1"/>
    </xf>
    <xf numFmtId="0" fontId="2" fillId="10" borderId="46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</cellXfs>
  <cellStyles count="2">
    <cellStyle name="Navadno" xfId="0" builtinId="0"/>
    <cellStyle name="Vejica" xfId="1" builtinId="3"/>
  </cellStyles>
  <dxfs count="37"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bgColor rgb="FFFFFFCC"/>
        </patternFill>
      </fill>
      <border>
        <vertical/>
        <horizontal/>
      </border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</dxfs>
  <tableStyles count="0" defaultTableStyle="TableStyleMedium9" defaultPivotStyle="PivotStyleLight16"/>
  <colors>
    <mruColors>
      <color rgb="FFFFE1FF"/>
      <color rgb="FFFFCCFF"/>
      <color rgb="FFCCFFFF"/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abSelected="1" zoomScaleNormal="100" workbookViewId="0">
      <pane xSplit="9" ySplit="1" topLeftCell="J2" activePane="bottomRight" state="frozenSplit"/>
      <selection activeCell="G23" sqref="G23"/>
      <selection pane="topRight" activeCell="G23" sqref="G23"/>
      <selection pane="bottomLeft" activeCell="G23" sqref="G23"/>
      <selection pane="bottomRight" activeCell="J2" sqref="J2"/>
    </sheetView>
  </sheetViews>
  <sheetFormatPr defaultRowHeight="13.2" x14ac:dyDescent="0.25"/>
  <cols>
    <col min="1" max="1" width="6" bestFit="1" customWidth="1"/>
    <col min="2" max="2" width="8" bestFit="1" customWidth="1"/>
    <col min="3" max="3" width="6.44140625" style="49" customWidth="1"/>
    <col min="4" max="4" width="15" bestFit="1" customWidth="1"/>
    <col min="5" max="5" width="11.88671875" bestFit="1" customWidth="1"/>
    <col min="6" max="6" width="19.6640625" bestFit="1" customWidth="1"/>
    <col min="9" max="9" width="7.44140625" style="79" customWidth="1"/>
    <col min="10" max="13" width="13.109375" style="152" bestFit="1" customWidth="1"/>
    <col min="14" max="14" width="11.77734375" style="152" customWidth="1"/>
    <col min="15" max="15" width="12.44140625" bestFit="1" customWidth="1"/>
    <col min="16" max="16" width="13.5546875" bestFit="1" customWidth="1"/>
    <col min="17" max="17" width="12.44140625" customWidth="1"/>
  </cols>
  <sheetData>
    <row r="1" spans="1:18" ht="60" x14ac:dyDescent="0.25">
      <c r="A1" s="10" t="s">
        <v>44</v>
      </c>
      <c r="B1" s="10" t="s">
        <v>43</v>
      </c>
      <c r="C1" s="51" t="s">
        <v>363</v>
      </c>
      <c r="D1" s="10" t="s">
        <v>42</v>
      </c>
      <c r="E1" s="10" t="s">
        <v>41</v>
      </c>
      <c r="F1" s="10" t="s">
        <v>40</v>
      </c>
      <c r="G1" s="19" t="s">
        <v>39</v>
      </c>
      <c r="H1" s="8" t="s">
        <v>38</v>
      </c>
      <c r="I1" s="8" t="s">
        <v>37</v>
      </c>
      <c r="J1" s="148" t="s">
        <v>690</v>
      </c>
      <c r="K1" s="148" t="s">
        <v>702</v>
      </c>
      <c r="L1" s="148" t="s">
        <v>707</v>
      </c>
      <c r="M1" s="148" t="s">
        <v>704</v>
      </c>
      <c r="N1" s="148" t="s">
        <v>705</v>
      </c>
      <c r="O1" s="148" t="s">
        <v>709</v>
      </c>
      <c r="P1" s="277" t="s">
        <v>713</v>
      </c>
      <c r="Q1" s="148" t="s">
        <v>716</v>
      </c>
      <c r="R1" s="55" t="s">
        <v>592</v>
      </c>
    </row>
    <row r="2" spans="1:18" x14ac:dyDescent="0.25">
      <c r="A2" s="116">
        <f t="shared" ref="A2:A65" si="0">+IF(H2=H1,A1,ROW(A2)-1)</f>
        <v>1</v>
      </c>
      <c r="B2" s="5">
        <v>1</v>
      </c>
      <c r="C2" s="52">
        <f t="shared" ref="C2:C65" si="1">IF(G2&gt;0,IF(B2=0,58-A2,B2-A2),0)</f>
        <v>0</v>
      </c>
      <c r="D2" s="180" t="s">
        <v>227</v>
      </c>
      <c r="E2" s="181" t="s">
        <v>207</v>
      </c>
      <c r="F2" s="30" t="s">
        <v>600</v>
      </c>
      <c r="G2" s="15">
        <f t="shared" ref="G2:G65" si="2">SUM(J2:Q2)</f>
        <v>312.5</v>
      </c>
      <c r="H2" s="146">
        <f t="shared" ref="H2:H65" si="3">AVERAGE(LARGE(J2:Q2,1),LARGE(J2:Q2,2),LARGE(J2:Q2,3),LARGE(J2:Q2,4),LARGE(J2:Q2,5),LARGE(J2:Q2,6))</f>
        <v>52.083333333333336</v>
      </c>
      <c r="I2" s="77">
        <f t="shared" ref="I2:I65" si="4">COUNTIF(J2:Q2,"&gt;0")</f>
        <v>4</v>
      </c>
      <c r="J2" s="93">
        <v>0</v>
      </c>
      <c r="K2" s="93">
        <v>75</v>
      </c>
      <c r="L2" s="93">
        <v>0</v>
      </c>
      <c r="M2" s="93">
        <v>0</v>
      </c>
      <c r="N2" s="93">
        <v>50</v>
      </c>
      <c r="O2" s="139">
        <v>0</v>
      </c>
      <c r="P2" s="278">
        <v>75</v>
      </c>
      <c r="Q2" s="279">
        <v>112.5</v>
      </c>
      <c r="R2" s="129" t="s">
        <v>593</v>
      </c>
    </row>
    <row r="3" spans="1:18" x14ac:dyDescent="0.25">
      <c r="A3" s="116">
        <f t="shared" si="0"/>
        <v>2</v>
      </c>
      <c r="B3" s="5">
        <v>2</v>
      </c>
      <c r="C3" s="52">
        <f t="shared" si="1"/>
        <v>0</v>
      </c>
      <c r="D3" s="65" t="s">
        <v>285</v>
      </c>
      <c r="E3" s="74" t="s">
        <v>99</v>
      </c>
      <c r="F3" s="86" t="s">
        <v>582</v>
      </c>
      <c r="G3" s="2">
        <f t="shared" si="2"/>
        <v>300</v>
      </c>
      <c r="H3" s="146">
        <f t="shared" si="3"/>
        <v>50</v>
      </c>
      <c r="I3" s="78">
        <f t="shared" si="4"/>
        <v>6</v>
      </c>
      <c r="J3" s="93">
        <v>35</v>
      </c>
      <c r="K3" s="93">
        <v>0</v>
      </c>
      <c r="L3" s="93">
        <v>0</v>
      </c>
      <c r="M3" s="93">
        <v>75</v>
      </c>
      <c r="N3" s="93">
        <v>27.5</v>
      </c>
      <c r="O3" s="139">
        <v>50</v>
      </c>
      <c r="P3" s="278">
        <v>33.75</v>
      </c>
      <c r="Q3" s="279">
        <v>78.75</v>
      </c>
      <c r="R3" s="129" t="s">
        <v>593</v>
      </c>
    </row>
    <row r="4" spans="1:18" x14ac:dyDescent="0.25">
      <c r="A4" s="116">
        <f t="shared" si="0"/>
        <v>3</v>
      </c>
      <c r="B4" s="5">
        <v>3</v>
      </c>
      <c r="C4" s="52">
        <f t="shared" si="1"/>
        <v>0</v>
      </c>
      <c r="D4" s="65" t="s">
        <v>2</v>
      </c>
      <c r="E4" s="74" t="s">
        <v>550</v>
      </c>
      <c r="F4" s="86" t="s">
        <v>582</v>
      </c>
      <c r="G4" s="2">
        <f t="shared" si="2"/>
        <v>297.5</v>
      </c>
      <c r="H4" s="146">
        <f t="shared" si="3"/>
        <v>45.833333333333336</v>
      </c>
      <c r="I4" s="78">
        <f t="shared" si="4"/>
        <v>7</v>
      </c>
      <c r="J4" s="93">
        <v>22.5</v>
      </c>
      <c r="K4" s="93">
        <v>41.25</v>
      </c>
      <c r="L4" s="93">
        <v>70</v>
      </c>
      <c r="M4" s="93">
        <v>52.5</v>
      </c>
      <c r="N4" s="93">
        <v>35</v>
      </c>
      <c r="O4" s="139">
        <v>35</v>
      </c>
      <c r="P4" s="278">
        <v>41.25</v>
      </c>
      <c r="Q4" s="279">
        <v>0</v>
      </c>
      <c r="R4" s="129" t="s">
        <v>593</v>
      </c>
    </row>
    <row r="5" spans="1:18" x14ac:dyDescent="0.25">
      <c r="A5" s="116">
        <f t="shared" si="0"/>
        <v>4</v>
      </c>
      <c r="B5" s="5">
        <v>4</v>
      </c>
      <c r="C5" s="52">
        <f t="shared" si="1"/>
        <v>0</v>
      </c>
      <c r="D5" s="87" t="s">
        <v>361</v>
      </c>
      <c r="E5" s="85" t="s">
        <v>364</v>
      </c>
      <c r="F5" s="135" t="s">
        <v>582</v>
      </c>
      <c r="G5" s="2">
        <f t="shared" si="2"/>
        <v>271.875</v>
      </c>
      <c r="H5" s="146">
        <f t="shared" si="3"/>
        <v>45.3125</v>
      </c>
      <c r="I5" s="78">
        <f t="shared" si="4"/>
        <v>5</v>
      </c>
      <c r="J5" s="93">
        <v>50</v>
      </c>
      <c r="K5" s="93">
        <v>52.5</v>
      </c>
      <c r="L5" s="93">
        <v>55</v>
      </c>
      <c r="M5" s="93">
        <v>0</v>
      </c>
      <c r="N5" s="93">
        <v>0</v>
      </c>
      <c r="O5" s="139">
        <v>0</v>
      </c>
      <c r="P5" s="278">
        <v>52.5</v>
      </c>
      <c r="Q5" s="279">
        <v>61.875</v>
      </c>
      <c r="R5" s="129" t="s">
        <v>593</v>
      </c>
    </row>
    <row r="6" spans="1:18" x14ac:dyDescent="0.25">
      <c r="A6" s="116">
        <f t="shared" si="0"/>
        <v>5</v>
      </c>
      <c r="B6" s="5">
        <v>5</v>
      </c>
      <c r="C6" s="52">
        <f t="shared" si="1"/>
        <v>0</v>
      </c>
      <c r="D6" s="65" t="s">
        <v>212</v>
      </c>
      <c r="E6" s="74" t="s">
        <v>71</v>
      </c>
      <c r="F6" s="86" t="s">
        <v>582</v>
      </c>
      <c r="G6" s="2">
        <f t="shared" si="2"/>
        <v>209.375</v>
      </c>
      <c r="H6" s="146">
        <f t="shared" si="3"/>
        <v>29.270833333333332</v>
      </c>
      <c r="I6" s="78">
        <f t="shared" si="4"/>
        <v>8</v>
      </c>
      <c r="J6" s="92">
        <v>16.25</v>
      </c>
      <c r="K6" s="92">
        <v>24.375</v>
      </c>
      <c r="L6" s="92">
        <v>35</v>
      </c>
      <c r="M6" s="92">
        <v>41.25</v>
      </c>
      <c r="N6" s="93">
        <v>17.5</v>
      </c>
      <c r="O6" s="139">
        <v>18.75</v>
      </c>
      <c r="P6" s="278">
        <v>28.125</v>
      </c>
      <c r="Q6" s="279">
        <v>28.125</v>
      </c>
      <c r="R6" s="131" t="s">
        <v>593</v>
      </c>
    </row>
    <row r="7" spans="1:18" x14ac:dyDescent="0.25">
      <c r="A7" s="116">
        <f t="shared" si="0"/>
        <v>6</v>
      </c>
      <c r="B7" s="5">
        <v>6</v>
      </c>
      <c r="C7" s="52">
        <f t="shared" si="1"/>
        <v>0</v>
      </c>
      <c r="D7" s="36" t="s">
        <v>307</v>
      </c>
      <c r="E7" s="76" t="s">
        <v>293</v>
      </c>
      <c r="F7" s="124" t="s">
        <v>584</v>
      </c>
      <c r="G7" s="2">
        <f t="shared" si="2"/>
        <v>167.31299999999999</v>
      </c>
      <c r="H7" s="146">
        <f t="shared" si="3"/>
        <v>27.885499999999997</v>
      </c>
      <c r="I7" s="78">
        <f t="shared" si="4"/>
        <v>6</v>
      </c>
      <c r="J7" s="93">
        <v>0</v>
      </c>
      <c r="K7" s="93">
        <v>33.75</v>
      </c>
      <c r="L7" s="93">
        <v>9.5</v>
      </c>
      <c r="M7" s="93">
        <v>33.75</v>
      </c>
      <c r="N7" s="93">
        <v>0</v>
      </c>
      <c r="O7" s="139">
        <v>27.5</v>
      </c>
      <c r="P7" s="278">
        <v>26.25</v>
      </c>
      <c r="Q7" s="279">
        <v>36.563000000000002</v>
      </c>
      <c r="R7" s="129" t="s">
        <v>593</v>
      </c>
    </row>
    <row r="8" spans="1:18" x14ac:dyDescent="0.25">
      <c r="A8" s="116">
        <f t="shared" si="0"/>
        <v>7</v>
      </c>
      <c r="B8" s="5">
        <v>7</v>
      </c>
      <c r="C8" s="52">
        <f t="shared" si="1"/>
        <v>0</v>
      </c>
      <c r="D8" s="65" t="s">
        <v>565</v>
      </c>
      <c r="E8" s="74" t="s">
        <v>599</v>
      </c>
      <c r="F8" s="74" t="s">
        <v>582</v>
      </c>
      <c r="G8" s="2">
        <f t="shared" si="2"/>
        <v>141.375</v>
      </c>
      <c r="H8" s="146">
        <f t="shared" si="3"/>
        <v>23.5625</v>
      </c>
      <c r="I8" s="78">
        <f t="shared" si="4"/>
        <v>6</v>
      </c>
      <c r="J8" s="93">
        <v>17.5</v>
      </c>
      <c r="K8" s="93">
        <v>17.625</v>
      </c>
      <c r="L8" s="93">
        <v>0</v>
      </c>
      <c r="M8" s="93">
        <v>26.25</v>
      </c>
      <c r="N8" s="93">
        <v>0</v>
      </c>
      <c r="O8" s="139">
        <v>16.25</v>
      </c>
      <c r="P8" s="278">
        <v>24.375</v>
      </c>
      <c r="Q8" s="279">
        <v>39.375</v>
      </c>
      <c r="R8" s="129" t="s">
        <v>593</v>
      </c>
    </row>
    <row r="9" spans="1:18" x14ac:dyDescent="0.25">
      <c r="A9" s="116">
        <f t="shared" si="0"/>
        <v>8</v>
      </c>
      <c r="B9" s="5">
        <v>9</v>
      </c>
      <c r="C9" s="52">
        <f t="shared" si="1"/>
        <v>1</v>
      </c>
      <c r="D9" s="36" t="s">
        <v>317</v>
      </c>
      <c r="E9" s="37" t="s">
        <v>126</v>
      </c>
      <c r="F9" s="45" t="s">
        <v>582</v>
      </c>
      <c r="G9" s="2">
        <f t="shared" si="2"/>
        <v>102.75</v>
      </c>
      <c r="H9" s="146">
        <f t="shared" si="3"/>
        <v>17.125</v>
      </c>
      <c r="I9" s="78">
        <f t="shared" si="4"/>
        <v>5</v>
      </c>
      <c r="J9" s="93">
        <v>18.75</v>
      </c>
      <c r="K9" s="93">
        <v>26.25</v>
      </c>
      <c r="L9" s="93">
        <v>19</v>
      </c>
      <c r="M9" s="93">
        <v>0</v>
      </c>
      <c r="N9" s="93">
        <v>16.25</v>
      </c>
      <c r="O9" s="139">
        <v>22.5</v>
      </c>
      <c r="P9" s="278">
        <v>0</v>
      </c>
      <c r="Q9" s="279">
        <v>0</v>
      </c>
      <c r="R9" s="129" t="s">
        <v>593</v>
      </c>
    </row>
    <row r="10" spans="1:18" x14ac:dyDescent="0.25">
      <c r="A10" s="116">
        <f t="shared" si="0"/>
        <v>9</v>
      </c>
      <c r="B10" s="5">
        <v>10</v>
      </c>
      <c r="C10" s="52">
        <f t="shared" si="1"/>
        <v>1</v>
      </c>
      <c r="D10" s="32" t="s">
        <v>220</v>
      </c>
      <c r="E10" s="30" t="s">
        <v>189</v>
      </c>
      <c r="F10" s="138" t="s">
        <v>584</v>
      </c>
      <c r="G10" s="2">
        <f t="shared" si="2"/>
        <v>101.875</v>
      </c>
      <c r="H10" s="146">
        <f t="shared" si="3"/>
        <v>16.979166666666668</v>
      </c>
      <c r="I10" s="78">
        <f t="shared" si="4"/>
        <v>3</v>
      </c>
      <c r="J10" s="93">
        <v>0</v>
      </c>
      <c r="K10" s="93">
        <v>0</v>
      </c>
      <c r="L10" s="93">
        <v>32.5</v>
      </c>
      <c r="M10" s="93">
        <v>18.75</v>
      </c>
      <c r="N10" s="93">
        <v>0</v>
      </c>
      <c r="O10" s="139">
        <v>0</v>
      </c>
      <c r="P10" s="278">
        <v>0</v>
      </c>
      <c r="Q10" s="279">
        <v>50.625</v>
      </c>
      <c r="R10" s="129" t="s">
        <v>593</v>
      </c>
    </row>
    <row r="11" spans="1:18" x14ac:dyDescent="0.25">
      <c r="A11" s="116">
        <f t="shared" si="0"/>
        <v>10</v>
      </c>
      <c r="B11" s="5">
        <v>12</v>
      </c>
      <c r="C11" s="52">
        <f t="shared" si="1"/>
        <v>2</v>
      </c>
      <c r="D11" s="158" t="s">
        <v>356</v>
      </c>
      <c r="E11" s="159" t="s">
        <v>207</v>
      </c>
      <c r="F11" s="308" t="s">
        <v>284</v>
      </c>
      <c r="G11" s="2">
        <f t="shared" si="2"/>
        <v>100</v>
      </c>
      <c r="H11" s="146">
        <f t="shared" si="3"/>
        <v>16.666666666666668</v>
      </c>
      <c r="I11" s="78">
        <f t="shared" si="4"/>
        <v>1</v>
      </c>
      <c r="J11" s="93">
        <v>0</v>
      </c>
      <c r="K11" s="93">
        <v>0</v>
      </c>
      <c r="L11" s="93">
        <v>100</v>
      </c>
      <c r="M11" s="93">
        <v>0</v>
      </c>
      <c r="N11" s="93">
        <v>0</v>
      </c>
      <c r="O11" s="139">
        <v>0</v>
      </c>
      <c r="P11" s="278">
        <v>0</v>
      </c>
      <c r="Q11" s="279">
        <v>0</v>
      </c>
      <c r="R11" s="131" t="s">
        <v>593</v>
      </c>
    </row>
    <row r="12" spans="1:18" x14ac:dyDescent="0.25">
      <c r="A12" s="116">
        <f t="shared" si="0"/>
        <v>11</v>
      </c>
      <c r="B12" s="5">
        <v>8</v>
      </c>
      <c r="C12" s="52">
        <f t="shared" si="1"/>
        <v>-3</v>
      </c>
      <c r="D12" s="36" t="s">
        <v>343</v>
      </c>
      <c r="E12" s="37" t="s">
        <v>344</v>
      </c>
      <c r="F12" s="30" t="s">
        <v>600</v>
      </c>
      <c r="G12" s="2">
        <f t="shared" si="2"/>
        <v>89.688000000000002</v>
      </c>
      <c r="H12" s="146">
        <f t="shared" si="3"/>
        <v>14.948</v>
      </c>
      <c r="I12" s="78">
        <f t="shared" si="4"/>
        <v>3</v>
      </c>
      <c r="J12" s="93">
        <v>0</v>
      </c>
      <c r="K12" s="93">
        <v>0</v>
      </c>
      <c r="L12" s="93">
        <v>25</v>
      </c>
      <c r="M12" s="93">
        <v>0</v>
      </c>
      <c r="N12" s="93">
        <v>22.5</v>
      </c>
      <c r="O12" s="139">
        <v>0</v>
      </c>
      <c r="P12" s="278">
        <v>0</v>
      </c>
      <c r="Q12" s="279">
        <v>42.188000000000002</v>
      </c>
      <c r="R12" s="129" t="s">
        <v>593</v>
      </c>
    </row>
    <row r="13" spans="1:18" x14ac:dyDescent="0.25">
      <c r="A13" s="116">
        <f t="shared" si="0"/>
        <v>12</v>
      </c>
      <c r="B13" s="5">
        <v>13</v>
      </c>
      <c r="C13" s="52">
        <f t="shared" si="1"/>
        <v>1</v>
      </c>
      <c r="D13" s="36" t="s">
        <v>174</v>
      </c>
      <c r="E13" s="44" t="s">
        <v>173</v>
      </c>
      <c r="F13" s="37" t="s">
        <v>600</v>
      </c>
      <c r="G13" s="2">
        <f t="shared" si="2"/>
        <v>87.875</v>
      </c>
      <c r="H13" s="146">
        <f t="shared" si="3"/>
        <v>14.645833333333334</v>
      </c>
      <c r="I13" s="78">
        <f t="shared" si="4"/>
        <v>4</v>
      </c>
      <c r="J13" s="93">
        <v>27.5</v>
      </c>
      <c r="K13" s="93">
        <v>0</v>
      </c>
      <c r="L13" s="93">
        <v>0</v>
      </c>
      <c r="M13" s="93">
        <v>28.125</v>
      </c>
      <c r="N13" s="93">
        <v>18.75</v>
      </c>
      <c r="O13" s="139">
        <v>0</v>
      </c>
      <c r="P13" s="278">
        <v>0</v>
      </c>
      <c r="Q13" s="279">
        <v>13.5</v>
      </c>
      <c r="R13" s="131" t="s">
        <v>593</v>
      </c>
    </row>
    <row r="14" spans="1:18" x14ac:dyDescent="0.25">
      <c r="A14" s="116">
        <f t="shared" si="0"/>
        <v>13</v>
      </c>
      <c r="B14" s="5">
        <v>14</v>
      </c>
      <c r="C14" s="52">
        <f t="shared" si="1"/>
        <v>1</v>
      </c>
      <c r="D14" s="65" t="s">
        <v>365</v>
      </c>
      <c r="E14" s="74" t="s">
        <v>149</v>
      </c>
      <c r="F14" s="86" t="s">
        <v>580</v>
      </c>
      <c r="G14" s="2">
        <f t="shared" si="2"/>
        <v>95.5</v>
      </c>
      <c r="H14" s="146">
        <f t="shared" si="3"/>
        <v>14.5</v>
      </c>
      <c r="I14" s="78">
        <f t="shared" si="4"/>
        <v>7</v>
      </c>
      <c r="J14" s="93">
        <v>0</v>
      </c>
      <c r="K14" s="93">
        <v>14.25</v>
      </c>
      <c r="L14" s="93">
        <v>8.5</v>
      </c>
      <c r="M14" s="93">
        <v>15.375</v>
      </c>
      <c r="N14" s="93">
        <v>11</v>
      </c>
      <c r="O14" s="139">
        <v>17.5</v>
      </c>
      <c r="P14" s="278">
        <v>10.875</v>
      </c>
      <c r="Q14" s="279">
        <v>18</v>
      </c>
      <c r="R14" s="131" t="s">
        <v>593</v>
      </c>
    </row>
    <row r="15" spans="1:18" x14ac:dyDescent="0.25">
      <c r="A15" s="116">
        <f t="shared" si="0"/>
        <v>14</v>
      </c>
      <c r="B15" s="5">
        <v>11</v>
      </c>
      <c r="C15" s="52">
        <f t="shared" si="1"/>
        <v>-3</v>
      </c>
      <c r="D15" s="65" t="s">
        <v>646</v>
      </c>
      <c r="E15" s="74" t="s">
        <v>168</v>
      </c>
      <c r="F15" s="83" t="s">
        <v>583</v>
      </c>
      <c r="G15" s="2">
        <f t="shared" si="2"/>
        <v>80.875</v>
      </c>
      <c r="H15" s="146">
        <f t="shared" si="3"/>
        <v>13.479166666666666</v>
      </c>
      <c r="I15" s="78">
        <f t="shared" si="4"/>
        <v>4</v>
      </c>
      <c r="J15" s="93">
        <v>0</v>
      </c>
      <c r="K15" s="93">
        <v>0</v>
      </c>
      <c r="L15" s="93">
        <v>14.5</v>
      </c>
      <c r="M15" s="93">
        <v>0</v>
      </c>
      <c r="N15" s="93">
        <v>15</v>
      </c>
      <c r="O15" s="139">
        <v>0</v>
      </c>
      <c r="P15" s="278">
        <v>17.625</v>
      </c>
      <c r="Q15" s="279">
        <v>33.75</v>
      </c>
      <c r="R15" s="131" t="s">
        <v>593</v>
      </c>
    </row>
    <row r="16" spans="1:18" x14ac:dyDescent="0.25">
      <c r="A16" s="116">
        <f t="shared" si="0"/>
        <v>15</v>
      </c>
      <c r="B16" s="5">
        <v>15</v>
      </c>
      <c r="C16" s="52">
        <f t="shared" si="1"/>
        <v>0</v>
      </c>
      <c r="D16" s="29" t="s">
        <v>377</v>
      </c>
      <c r="E16" s="30" t="s">
        <v>158</v>
      </c>
      <c r="F16" s="30" t="s">
        <v>584</v>
      </c>
      <c r="G16" s="2">
        <f t="shared" si="2"/>
        <v>70.938000000000002</v>
      </c>
      <c r="H16" s="146">
        <f t="shared" si="3"/>
        <v>11.823</v>
      </c>
      <c r="I16" s="78">
        <f t="shared" si="4"/>
        <v>4</v>
      </c>
      <c r="J16" s="93">
        <v>0</v>
      </c>
      <c r="K16" s="93">
        <v>0</v>
      </c>
      <c r="L16" s="93">
        <v>11.5</v>
      </c>
      <c r="M16" s="93">
        <v>24.375</v>
      </c>
      <c r="N16" s="93">
        <v>0</v>
      </c>
      <c r="O16" s="139">
        <v>0</v>
      </c>
      <c r="P16" s="278">
        <v>15.375</v>
      </c>
      <c r="Q16" s="279">
        <v>19.687999999999999</v>
      </c>
      <c r="R16" s="129" t="s">
        <v>593</v>
      </c>
    </row>
    <row r="17" spans="1:18" x14ac:dyDescent="0.25">
      <c r="A17" s="116">
        <f t="shared" si="0"/>
        <v>16</v>
      </c>
      <c r="B17" s="5">
        <v>17</v>
      </c>
      <c r="C17" s="52">
        <f t="shared" si="1"/>
        <v>1</v>
      </c>
      <c r="D17" s="29" t="s">
        <v>190</v>
      </c>
      <c r="E17" s="31" t="s">
        <v>189</v>
      </c>
      <c r="F17" s="30" t="s">
        <v>584</v>
      </c>
      <c r="G17" s="2">
        <f t="shared" si="2"/>
        <v>48.75</v>
      </c>
      <c r="H17" s="146">
        <f t="shared" si="3"/>
        <v>8.125</v>
      </c>
      <c r="I17" s="78">
        <f t="shared" si="4"/>
        <v>2</v>
      </c>
      <c r="J17" s="93">
        <v>0</v>
      </c>
      <c r="K17" s="93">
        <v>0</v>
      </c>
      <c r="L17" s="93">
        <v>30</v>
      </c>
      <c r="M17" s="93">
        <v>0</v>
      </c>
      <c r="N17" s="93">
        <v>0</v>
      </c>
      <c r="O17" s="139">
        <v>0</v>
      </c>
      <c r="P17" s="278">
        <v>18.75</v>
      </c>
      <c r="Q17" s="279">
        <v>0</v>
      </c>
      <c r="R17" s="129" t="s">
        <v>593</v>
      </c>
    </row>
    <row r="18" spans="1:18" x14ac:dyDescent="0.25">
      <c r="A18" s="116">
        <f t="shared" si="0"/>
        <v>17</v>
      </c>
      <c r="B18" s="5">
        <v>18</v>
      </c>
      <c r="C18" s="52">
        <f t="shared" si="1"/>
        <v>1</v>
      </c>
      <c r="D18" s="32" t="s">
        <v>208</v>
      </c>
      <c r="E18" s="30" t="s">
        <v>207</v>
      </c>
      <c r="F18" s="30" t="s">
        <v>584</v>
      </c>
      <c r="G18" s="2">
        <f t="shared" si="2"/>
        <v>48.25</v>
      </c>
      <c r="H18" s="146">
        <f t="shared" si="3"/>
        <v>8.0416666666666661</v>
      </c>
      <c r="I18" s="78">
        <f t="shared" si="4"/>
        <v>3</v>
      </c>
      <c r="J18" s="93">
        <v>0</v>
      </c>
      <c r="K18" s="93">
        <v>0</v>
      </c>
      <c r="L18" s="93">
        <v>20.5</v>
      </c>
      <c r="M18" s="93">
        <v>16.5</v>
      </c>
      <c r="N18" s="93">
        <v>0</v>
      </c>
      <c r="O18" s="139">
        <v>0</v>
      </c>
      <c r="P18" s="278">
        <v>0</v>
      </c>
      <c r="Q18" s="279">
        <v>11.25</v>
      </c>
      <c r="R18" s="129" t="s">
        <v>593</v>
      </c>
    </row>
    <row r="19" spans="1:18" x14ac:dyDescent="0.25">
      <c r="A19" s="116">
        <f t="shared" si="0"/>
        <v>18</v>
      </c>
      <c r="B19" s="5">
        <v>19</v>
      </c>
      <c r="C19" s="52">
        <f t="shared" si="1"/>
        <v>1</v>
      </c>
      <c r="D19" s="65" t="s">
        <v>211</v>
      </c>
      <c r="E19" s="74" t="s">
        <v>614</v>
      </c>
      <c r="F19" s="74" t="s">
        <v>581</v>
      </c>
      <c r="G19" s="2">
        <f t="shared" si="2"/>
        <v>47.25</v>
      </c>
      <c r="H19" s="146">
        <f t="shared" si="3"/>
        <v>7.875</v>
      </c>
      <c r="I19" s="78">
        <f t="shared" si="4"/>
        <v>3</v>
      </c>
      <c r="J19" s="93">
        <v>0</v>
      </c>
      <c r="K19" s="93">
        <v>0</v>
      </c>
      <c r="L19" s="93">
        <v>10.5</v>
      </c>
      <c r="M19" s="93">
        <v>0</v>
      </c>
      <c r="N19" s="93">
        <v>0</v>
      </c>
      <c r="O19" s="139">
        <v>0</v>
      </c>
      <c r="P19" s="278">
        <v>12</v>
      </c>
      <c r="Q19" s="279">
        <v>24.75</v>
      </c>
      <c r="R19" s="129" t="s">
        <v>593</v>
      </c>
    </row>
    <row r="20" spans="1:18" x14ac:dyDescent="0.25">
      <c r="A20" s="116">
        <f t="shared" si="0"/>
        <v>18</v>
      </c>
      <c r="B20" s="5">
        <v>20</v>
      </c>
      <c r="C20" s="52">
        <f t="shared" si="1"/>
        <v>2</v>
      </c>
      <c r="D20" s="65" t="s">
        <v>162</v>
      </c>
      <c r="E20" s="74" t="s">
        <v>604</v>
      </c>
      <c r="F20" s="86" t="s">
        <v>582</v>
      </c>
      <c r="G20" s="2">
        <f t="shared" si="2"/>
        <v>47.25</v>
      </c>
      <c r="H20" s="146">
        <f t="shared" si="3"/>
        <v>7.875</v>
      </c>
      <c r="I20" s="78">
        <f t="shared" si="4"/>
        <v>3</v>
      </c>
      <c r="J20" s="93">
        <v>0</v>
      </c>
      <c r="K20" s="93">
        <v>16.5</v>
      </c>
      <c r="L20" s="93">
        <v>0</v>
      </c>
      <c r="M20" s="93">
        <v>14.25</v>
      </c>
      <c r="N20" s="93">
        <v>0</v>
      </c>
      <c r="O20" s="139">
        <v>0</v>
      </c>
      <c r="P20" s="278">
        <v>16.5</v>
      </c>
      <c r="Q20" s="279">
        <v>0</v>
      </c>
      <c r="R20" s="131" t="s">
        <v>593</v>
      </c>
    </row>
    <row r="21" spans="1:18" x14ac:dyDescent="0.25">
      <c r="A21" s="116">
        <f t="shared" si="0"/>
        <v>20</v>
      </c>
      <c r="B21" s="5">
        <v>21</v>
      </c>
      <c r="C21" s="52">
        <f t="shared" si="1"/>
        <v>1</v>
      </c>
      <c r="D21" s="158" t="s">
        <v>540</v>
      </c>
      <c r="E21" s="159" t="s">
        <v>541</v>
      </c>
      <c r="F21" s="161" t="s">
        <v>284</v>
      </c>
      <c r="G21" s="2">
        <f t="shared" si="2"/>
        <v>45</v>
      </c>
      <c r="H21" s="146">
        <f t="shared" si="3"/>
        <v>7.5</v>
      </c>
      <c r="I21" s="78">
        <f t="shared" si="4"/>
        <v>1</v>
      </c>
      <c r="J21" s="93">
        <v>0</v>
      </c>
      <c r="K21" s="93">
        <v>0</v>
      </c>
      <c r="L21" s="93">
        <v>45</v>
      </c>
      <c r="M21" s="93">
        <v>0</v>
      </c>
      <c r="N21" s="93">
        <v>0</v>
      </c>
      <c r="O21" s="139">
        <v>0</v>
      </c>
      <c r="P21" s="278">
        <v>0</v>
      </c>
      <c r="Q21" s="279">
        <v>0</v>
      </c>
      <c r="R21" s="131" t="s">
        <v>593</v>
      </c>
    </row>
    <row r="22" spans="1:18" x14ac:dyDescent="0.25">
      <c r="A22" s="116">
        <f t="shared" si="0"/>
        <v>21</v>
      </c>
      <c r="B22" s="5">
        <v>16</v>
      </c>
      <c r="C22" s="52">
        <f t="shared" si="1"/>
        <v>-5</v>
      </c>
      <c r="D22" s="65" t="s">
        <v>343</v>
      </c>
      <c r="E22" s="89" t="s">
        <v>355</v>
      </c>
      <c r="F22" s="37" t="s">
        <v>583</v>
      </c>
      <c r="G22" s="2">
        <f t="shared" si="2"/>
        <v>40.938000000000002</v>
      </c>
      <c r="H22" s="146">
        <f t="shared" si="3"/>
        <v>6.8230000000000004</v>
      </c>
      <c r="I22" s="78">
        <f t="shared" si="4"/>
        <v>3</v>
      </c>
      <c r="J22" s="93">
        <v>0</v>
      </c>
      <c r="K22" s="93">
        <v>0</v>
      </c>
      <c r="L22" s="93">
        <v>16</v>
      </c>
      <c r="M22" s="93">
        <v>0</v>
      </c>
      <c r="N22" s="93">
        <v>0</v>
      </c>
      <c r="O22" s="139">
        <v>0</v>
      </c>
      <c r="P22" s="278">
        <v>13.125</v>
      </c>
      <c r="Q22" s="279">
        <v>11.813000000000001</v>
      </c>
      <c r="R22" s="129" t="s">
        <v>593</v>
      </c>
    </row>
    <row r="23" spans="1:18" x14ac:dyDescent="0.25">
      <c r="A23" s="116">
        <f t="shared" si="0"/>
        <v>22</v>
      </c>
      <c r="B23" s="5">
        <v>22</v>
      </c>
      <c r="C23" s="52">
        <f t="shared" si="1"/>
        <v>0</v>
      </c>
      <c r="D23" s="29" t="s">
        <v>195</v>
      </c>
      <c r="E23" s="31" t="s">
        <v>52</v>
      </c>
      <c r="F23" s="30" t="s">
        <v>584</v>
      </c>
      <c r="G23" s="2">
        <f t="shared" si="2"/>
        <v>40</v>
      </c>
      <c r="H23" s="146">
        <f t="shared" si="3"/>
        <v>6.666666666666667</v>
      </c>
      <c r="I23" s="78">
        <f t="shared" si="4"/>
        <v>2</v>
      </c>
      <c r="J23" s="93">
        <v>0</v>
      </c>
      <c r="K23" s="93">
        <v>0</v>
      </c>
      <c r="L23" s="93">
        <v>17.5</v>
      </c>
      <c r="M23" s="93">
        <v>0</v>
      </c>
      <c r="N23" s="93">
        <v>0</v>
      </c>
      <c r="O23" s="139">
        <v>0</v>
      </c>
      <c r="P23" s="278">
        <v>22.5</v>
      </c>
      <c r="Q23" s="279">
        <v>0</v>
      </c>
      <c r="R23" s="129" t="s">
        <v>593</v>
      </c>
    </row>
    <row r="24" spans="1:18" x14ac:dyDescent="0.25">
      <c r="A24" s="116">
        <f t="shared" si="0"/>
        <v>23</v>
      </c>
      <c r="B24" s="5">
        <v>24</v>
      </c>
      <c r="C24" s="52">
        <f t="shared" si="1"/>
        <v>1</v>
      </c>
      <c r="D24" s="158" t="s">
        <v>509</v>
      </c>
      <c r="E24" s="159" t="s">
        <v>375</v>
      </c>
      <c r="F24" s="161" t="s">
        <v>284</v>
      </c>
      <c r="G24" s="2">
        <f t="shared" si="2"/>
        <v>37.5</v>
      </c>
      <c r="H24" s="146">
        <f t="shared" si="3"/>
        <v>6.25</v>
      </c>
      <c r="I24" s="78">
        <f t="shared" si="4"/>
        <v>1</v>
      </c>
      <c r="J24" s="93">
        <v>0</v>
      </c>
      <c r="K24" s="93">
        <v>0</v>
      </c>
      <c r="L24" s="93">
        <v>37.5</v>
      </c>
      <c r="M24" s="93">
        <v>0</v>
      </c>
      <c r="N24" s="93">
        <v>0</v>
      </c>
      <c r="O24" s="139">
        <v>0</v>
      </c>
      <c r="P24" s="278">
        <v>0</v>
      </c>
      <c r="Q24" s="279">
        <v>0</v>
      </c>
      <c r="R24" s="131" t="s">
        <v>593</v>
      </c>
    </row>
    <row r="25" spans="1:18" x14ac:dyDescent="0.25">
      <c r="A25" s="116">
        <f t="shared" si="0"/>
        <v>24</v>
      </c>
      <c r="B25" s="5">
        <v>25</v>
      </c>
      <c r="C25" s="52">
        <f t="shared" si="1"/>
        <v>1</v>
      </c>
      <c r="D25" s="29" t="s">
        <v>212</v>
      </c>
      <c r="E25" s="30" t="s">
        <v>113</v>
      </c>
      <c r="F25" s="30" t="s">
        <v>582</v>
      </c>
      <c r="G25" s="2">
        <f t="shared" si="2"/>
        <v>34.5</v>
      </c>
      <c r="H25" s="146">
        <f t="shared" si="3"/>
        <v>5.75</v>
      </c>
      <c r="I25" s="78">
        <f t="shared" si="4"/>
        <v>2</v>
      </c>
      <c r="J25" s="93">
        <v>0</v>
      </c>
      <c r="K25" s="93">
        <v>0</v>
      </c>
      <c r="L25" s="93">
        <v>12</v>
      </c>
      <c r="M25" s="93">
        <v>22.5</v>
      </c>
      <c r="N25" s="93">
        <v>0</v>
      </c>
      <c r="O25" s="139">
        <v>0</v>
      </c>
      <c r="P25" s="278">
        <v>0</v>
      </c>
      <c r="Q25" s="279">
        <v>0</v>
      </c>
      <c r="R25" s="129" t="s">
        <v>593</v>
      </c>
    </row>
    <row r="26" spans="1:18" x14ac:dyDescent="0.25">
      <c r="A26" s="116">
        <f t="shared" si="0"/>
        <v>25</v>
      </c>
      <c r="B26" s="5">
        <v>27</v>
      </c>
      <c r="C26" s="52">
        <f t="shared" si="1"/>
        <v>2</v>
      </c>
      <c r="D26" s="65" t="s">
        <v>334</v>
      </c>
      <c r="E26" s="89" t="s">
        <v>158</v>
      </c>
      <c r="F26" s="86" t="s">
        <v>582</v>
      </c>
      <c r="G26" s="2">
        <f t="shared" si="2"/>
        <v>28.125</v>
      </c>
      <c r="H26" s="146">
        <f t="shared" si="3"/>
        <v>4.6875</v>
      </c>
      <c r="I26" s="78">
        <f t="shared" si="4"/>
        <v>1</v>
      </c>
      <c r="J26" s="93">
        <v>0</v>
      </c>
      <c r="K26" s="93">
        <v>28.125</v>
      </c>
      <c r="L26" s="93">
        <v>0</v>
      </c>
      <c r="M26" s="93">
        <v>0</v>
      </c>
      <c r="N26" s="93">
        <v>0</v>
      </c>
      <c r="O26" s="139">
        <v>0</v>
      </c>
      <c r="P26" s="278">
        <v>0</v>
      </c>
      <c r="Q26" s="279">
        <v>0</v>
      </c>
      <c r="R26" s="129" t="s">
        <v>593</v>
      </c>
    </row>
    <row r="27" spans="1:18" x14ac:dyDescent="0.25">
      <c r="A27" s="116">
        <f t="shared" si="0"/>
        <v>25</v>
      </c>
      <c r="B27" s="5">
        <v>23</v>
      </c>
      <c r="C27" s="52">
        <f t="shared" si="1"/>
        <v>-2</v>
      </c>
      <c r="D27" s="36" t="s">
        <v>329</v>
      </c>
      <c r="E27" s="45" t="s">
        <v>78</v>
      </c>
      <c r="F27" s="37" t="s">
        <v>578</v>
      </c>
      <c r="G27" s="2">
        <f t="shared" si="2"/>
        <v>28.125</v>
      </c>
      <c r="H27" s="146">
        <f t="shared" si="3"/>
        <v>4.6875</v>
      </c>
      <c r="I27" s="78">
        <f t="shared" si="4"/>
        <v>2</v>
      </c>
      <c r="J27" s="93">
        <v>0</v>
      </c>
      <c r="K27" s="93">
        <v>0</v>
      </c>
      <c r="L27" s="93">
        <v>0</v>
      </c>
      <c r="M27" s="93">
        <v>13.125</v>
      </c>
      <c r="N27" s="93">
        <v>0</v>
      </c>
      <c r="O27" s="139">
        <v>15</v>
      </c>
      <c r="P27" s="278">
        <v>0</v>
      </c>
      <c r="Q27" s="279">
        <v>0</v>
      </c>
      <c r="R27" s="129" t="s">
        <v>593</v>
      </c>
    </row>
    <row r="28" spans="1:18" x14ac:dyDescent="0.25">
      <c r="A28" s="116">
        <f t="shared" si="0"/>
        <v>27</v>
      </c>
      <c r="B28" s="5">
        <v>28</v>
      </c>
      <c r="C28" s="52">
        <f t="shared" si="1"/>
        <v>1</v>
      </c>
      <c r="D28" s="65" t="s">
        <v>59</v>
      </c>
      <c r="E28" s="74" t="s">
        <v>83</v>
      </c>
      <c r="F28" s="74" t="s">
        <v>687</v>
      </c>
      <c r="G28" s="2">
        <f t="shared" si="2"/>
        <v>27.188000000000002</v>
      </c>
      <c r="H28" s="146">
        <f t="shared" si="3"/>
        <v>4.5313333333333334</v>
      </c>
      <c r="I28" s="78">
        <f t="shared" si="4"/>
        <v>2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139">
        <v>0</v>
      </c>
      <c r="P28" s="278">
        <v>14.25</v>
      </c>
      <c r="Q28" s="279">
        <v>12.938000000000001</v>
      </c>
      <c r="R28" s="129" t="s">
        <v>593</v>
      </c>
    </row>
    <row r="29" spans="1:18" x14ac:dyDescent="0.25">
      <c r="A29" s="116">
        <f t="shared" si="0"/>
        <v>28</v>
      </c>
      <c r="B29" s="5">
        <v>29</v>
      </c>
      <c r="C29" s="52">
        <f t="shared" si="1"/>
        <v>1</v>
      </c>
      <c r="D29" s="29" t="s">
        <v>177</v>
      </c>
      <c r="E29" s="30" t="s">
        <v>71</v>
      </c>
      <c r="F29" s="30" t="s">
        <v>584</v>
      </c>
      <c r="G29" s="2">
        <f t="shared" si="2"/>
        <v>26.625</v>
      </c>
      <c r="H29" s="146">
        <f t="shared" si="3"/>
        <v>4.4375</v>
      </c>
      <c r="I29" s="78">
        <f t="shared" si="4"/>
        <v>2</v>
      </c>
      <c r="J29" s="93">
        <v>0</v>
      </c>
      <c r="K29" s="93">
        <v>0</v>
      </c>
      <c r="L29" s="93">
        <v>9</v>
      </c>
      <c r="M29" s="93">
        <v>17.625</v>
      </c>
      <c r="N29" s="93">
        <v>0</v>
      </c>
      <c r="O29" s="139">
        <v>0</v>
      </c>
      <c r="P29" s="278">
        <v>0</v>
      </c>
      <c r="Q29" s="279">
        <v>0</v>
      </c>
      <c r="R29" s="131" t="s">
        <v>593</v>
      </c>
    </row>
    <row r="30" spans="1:18" x14ac:dyDescent="0.25">
      <c r="A30" s="116">
        <f t="shared" si="0"/>
        <v>29</v>
      </c>
      <c r="B30" s="5">
        <v>30</v>
      </c>
      <c r="C30" s="52">
        <f t="shared" si="1"/>
        <v>1</v>
      </c>
      <c r="D30" s="29" t="s">
        <v>100</v>
      </c>
      <c r="E30" s="30" t="s">
        <v>99</v>
      </c>
      <c r="F30" s="190" t="s">
        <v>581</v>
      </c>
      <c r="G30" s="2">
        <f t="shared" si="2"/>
        <v>26.437999999999999</v>
      </c>
      <c r="H30" s="146">
        <f t="shared" si="3"/>
        <v>4.4063333333333334</v>
      </c>
      <c r="I30" s="78">
        <f t="shared" si="4"/>
        <v>1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139">
        <v>0</v>
      </c>
      <c r="P30" s="278">
        <v>0</v>
      </c>
      <c r="Q30" s="279">
        <v>26.437999999999999</v>
      </c>
      <c r="R30" s="131" t="s">
        <v>593</v>
      </c>
    </row>
    <row r="31" spans="1:18" x14ac:dyDescent="0.25">
      <c r="A31" s="116">
        <f t="shared" si="0"/>
        <v>30</v>
      </c>
      <c r="B31" s="5">
        <v>31</v>
      </c>
      <c r="C31" s="52">
        <f t="shared" si="1"/>
        <v>1</v>
      </c>
      <c r="D31" s="158" t="s">
        <v>692</v>
      </c>
      <c r="E31" s="159" t="s">
        <v>606</v>
      </c>
      <c r="F31" s="161" t="s">
        <v>284</v>
      </c>
      <c r="G31" s="2">
        <f t="shared" si="2"/>
        <v>23.5</v>
      </c>
      <c r="H31" s="146">
        <f t="shared" si="3"/>
        <v>3.9166666666666665</v>
      </c>
      <c r="I31" s="78">
        <f t="shared" si="4"/>
        <v>1</v>
      </c>
      <c r="J31" s="93">
        <v>0</v>
      </c>
      <c r="K31" s="93">
        <v>0</v>
      </c>
      <c r="L31" s="93">
        <v>23.5</v>
      </c>
      <c r="M31" s="93">
        <v>0</v>
      </c>
      <c r="N31" s="93">
        <v>0</v>
      </c>
      <c r="O31" s="139">
        <v>0</v>
      </c>
      <c r="P31" s="278">
        <v>0</v>
      </c>
      <c r="Q31" s="279">
        <v>0</v>
      </c>
      <c r="R31" s="131" t="s">
        <v>593</v>
      </c>
    </row>
    <row r="32" spans="1:18" x14ac:dyDescent="0.25">
      <c r="A32" s="116">
        <f t="shared" si="0"/>
        <v>31</v>
      </c>
      <c r="B32" s="5">
        <v>32</v>
      </c>
      <c r="C32" s="52">
        <f t="shared" si="1"/>
        <v>1</v>
      </c>
      <c r="D32" s="65" t="s">
        <v>186</v>
      </c>
      <c r="E32" s="66" t="s">
        <v>66</v>
      </c>
      <c r="F32" s="74" t="s">
        <v>581</v>
      </c>
      <c r="G32" s="2">
        <f t="shared" si="2"/>
        <v>23.062999999999999</v>
      </c>
      <c r="H32" s="146">
        <f t="shared" si="3"/>
        <v>3.843833333333333</v>
      </c>
      <c r="I32" s="84">
        <f t="shared" si="4"/>
        <v>1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139">
        <v>0</v>
      </c>
      <c r="P32" s="278">
        <v>0</v>
      </c>
      <c r="Q32" s="279">
        <v>23.062999999999999</v>
      </c>
      <c r="R32" s="129" t="s">
        <v>593</v>
      </c>
    </row>
    <row r="33" spans="1:18" x14ac:dyDescent="0.25">
      <c r="A33" s="116">
        <f t="shared" si="0"/>
        <v>32</v>
      </c>
      <c r="B33" s="5">
        <v>33</v>
      </c>
      <c r="C33" s="52">
        <f t="shared" si="1"/>
        <v>1</v>
      </c>
      <c r="D33" s="32" t="s">
        <v>191</v>
      </c>
      <c r="E33" s="30" t="s">
        <v>66</v>
      </c>
      <c r="F33" s="30" t="s">
        <v>582</v>
      </c>
      <c r="G33" s="2">
        <f t="shared" si="2"/>
        <v>22.5</v>
      </c>
      <c r="H33" s="146">
        <f t="shared" si="3"/>
        <v>3.75</v>
      </c>
      <c r="I33" s="78">
        <f t="shared" si="4"/>
        <v>1</v>
      </c>
      <c r="J33" s="93">
        <v>0</v>
      </c>
      <c r="K33" s="93">
        <v>22.5</v>
      </c>
      <c r="L33" s="93">
        <v>0</v>
      </c>
      <c r="M33" s="93">
        <v>0</v>
      </c>
      <c r="N33" s="93">
        <v>0</v>
      </c>
      <c r="O33" s="139">
        <v>0</v>
      </c>
      <c r="P33" s="278">
        <v>0</v>
      </c>
      <c r="Q33" s="279">
        <v>0</v>
      </c>
      <c r="R33" s="129" t="s">
        <v>593</v>
      </c>
    </row>
    <row r="34" spans="1:18" x14ac:dyDescent="0.25">
      <c r="A34" s="116">
        <f t="shared" si="0"/>
        <v>33</v>
      </c>
      <c r="B34" s="5">
        <v>34</v>
      </c>
      <c r="C34" s="52">
        <f t="shared" si="1"/>
        <v>1</v>
      </c>
      <c r="D34" s="158" t="s">
        <v>693</v>
      </c>
      <c r="E34" s="159" t="s">
        <v>694</v>
      </c>
      <c r="F34" s="162" t="s">
        <v>439</v>
      </c>
      <c r="G34" s="2">
        <f t="shared" si="2"/>
        <v>22</v>
      </c>
      <c r="H34" s="146">
        <f t="shared" si="3"/>
        <v>3.6666666666666665</v>
      </c>
      <c r="I34" s="78">
        <f t="shared" si="4"/>
        <v>1</v>
      </c>
      <c r="J34" s="93">
        <v>0</v>
      </c>
      <c r="K34" s="93">
        <v>0</v>
      </c>
      <c r="L34" s="93">
        <v>22</v>
      </c>
      <c r="M34" s="93">
        <v>0</v>
      </c>
      <c r="N34" s="93">
        <v>0</v>
      </c>
      <c r="O34" s="139">
        <v>0</v>
      </c>
      <c r="P34" s="278">
        <v>0</v>
      </c>
      <c r="Q34" s="279">
        <v>0</v>
      </c>
      <c r="R34" s="131" t="s">
        <v>593</v>
      </c>
    </row>
    <row r="35" spans="1:18" x14ac:dyDescent="0.25">
      <c r="A35" s="116">
        <f t="shared" si="0"/>
        <v>33</v>
      </c>
      <c r="B35" s="5">
        <v>26</v>
      </c>
      <c r="C35" s="52">
        <f t="shared" si="1"/>
        <v>-7</v>
      </c>
      <c r="D35" s="65" t="s">
        <v>6</v>
      </c>
      <c r="E35" s="66" t="s">
        <v>178</v>
      </c>
      <c r="F35" s="74" t="s">
        <v>687</v>
      </c>
      <c r="G35" s="2">
        <f t="shared" si="2"/>
        <v>22</v>
      </c>
      <c r="H35" s="146">
        <f t="shared" si="3"/>
        <v>3.6666666666666665</v>
      </c>
      <c r="I35" s="78">
        <f t="shared" si="4"/>
        <v>2</v>
      </c>
      <c r="J35" s="93">
        <v>0</v>
      </c>
      <c r="K35" s="93">
        <v>0</v>
      </c>
      <c r="L35" s="93">
        <v>10</v>
      </c>
      <c r="M35" s="93">
        <v>12</v>
      </c>
      <c r="N35" s="93">
        <v>0</v>
      </c>
      <c r="O35" s="139">
        <v>0</v>
      </c>
      <c r="P35" s="278">
        <v>0</v>
      </c>
      <c r="Q35" s="279">
        <v>0</v>
      </c>
      <c r="R35" s="129" t="s">
        <v>593</v>
      </c>
    </row>
    <row r="36" spans="1:18" ht="12" customHeight="1" x14ac:dyDescent="0.25">
      <c r="A36" s="116">
        <f t="shared" si="0"/>
        <v>35</v>
      </c>
      <c r="B36" s="5">
        <v>35</v>
      </c>
      <c r="C36" s="52">
        <f t="shared" si="1"/>
        <v>0</v>
      </c>
      <c r="D36" s="65" t="s">
        <v>114</v>
      </c>
      <c r="E36" s="66" t="s">
        <v>113</v>
      </c>
      <c r="F36" s="86" t="s">
        <v>580</v>
      </c>
      <c r="G36" s="2">
        <f t="shared" si="2"/>
        <v>21.375</v>
      </c>
      <c r="H36" s="146">
        <f t="shared" si="3"/>
        <v>3.5625</v>
      </c>
      <c r="I36" s="78">
        <f t="shared" si="4"/>
        <v>1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139">
        <v>0</v>
      </c>
      <c r="P36" s="278">
        <v>0</v>
      </c>
      <c r="Q36" s="279">
        <v>21.375</v>
      </c>
      <c r="R36" s="129" t="s">
        <v>593</v>
      </c>
    </row>
    <row r="37" spans="1:18" x14ac:dyDescent="0.25">
      <c r="A37" s="116">
        <f t="shared" si="0"/>
        <v>36</v>
      </c>
      <c r="B37" s="5">
        <v>36</v>
      </c>
      <c r="C37" s="52">
        <f t="shared" si="1"/>
        <v>0</v>
      </c>
      <c r="D37" s="65" t="s">
        <v>630</v>
      </c>
      <c r="E37" s="74" t="s">
        <v>293</v>
      </c>
      <c r="F37" s="86" t="s">
        <v>582</v>
      </c>
      <c r="G37" s="2">
        <f t="shared" si="2"/>
        <v>18.75</v>
      </c>
      <c r="H37" s="146">
        <f t="shared" si="3"/>
        <v>3.125</v>
      </c>
      <c r="I37" s="78">
        <f t="shared" si="4"/>
        <v>1</v>
      </c>
      <c r="J37" s="93">
        <v>0</v>
      </c>
      <c r="K37" s="93">
        <v>18.75</v>
      </c>
      <c r="L37" s="93">
        <v>0</v>
      </c>
      <c r="M37" s="93">
        <v>0</v>
      </c>
      <c r="N37" s="93">
        <v>0</v>
      </c>
      <c r="O37" s="139">
        <v>0</v>
      </c>
      <c r="P37" s="278">
        <v>0</v>
      </c>
      <c r="Q37" s="279">
        <v>0</v>
      </c>
      <c r="R37" s="129" t="s">
        <v>593</v>
      </c>
    </row>
    <row r="38" spans="1:18" x14ac:dyDescent="0.25">
      <c r="A38" s="116">
        <f t="shared" si="0"/>
        <v>37</v>
      </c>
      <c r="B38" s="5">
        <v>38</v>
      </c>
      <c r="C38" s="52">
        <f t="shared" si="1"/>
        <v>1</v>
      </c>
      <c r="D38" s="65" t="s">
        <v>129</v>
      </c>
      <c r="E38" s="197" t="s">
        <v>128</v>
      </c>
      <c r="F38" s="66" t="s">
        <v>600</v>
      </c>
      <c r="G38" s="2">
        <f t="shared" si="2"/>
        <v>16.312999999999999</v>
      </c>
      <c r="H38" s="146">
        <f t="shared" si="3"/>
        <v>2.718833333333333</v>
      </c>
      <c r="I38" s="78">
        <f t="shared" si="4"/>
        <v>1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139">
        <v>0</v>
      </c>
      <c r="P38" s="278">
        <v>0</v>
      </c>
      <c r="Q38" s="279">
        <v>16.312999999999999</v>
      </c>
      <c r="R38" s="131" t="s">
        <v>593</v>
      </c>
    </row>
    <row r="39" spans="1:18" x14ac:dyDescent="0.25">
      <c r="A39" s="116">
        <f t="shared" si="0"/>
        <v>38</v>
      </c>
      <c r="B39" s="5">
        <v>39</v>
      </c>
      <c r="C39" s="52">
        <f t="shared" si="1"/>
        <v>1</v>
      </c>
      <c r="D39" s="65" t="s">
        <v>79</v>
      </c>
      <c r="E39" s="74" t="s">
        <v>179</v>
      </c>
      <c r="F39" s="86" t="s">
        <v>582</v>
      </c>
      <c r="G39" s="2">
        <f t="shared" si="2"/>
        <v>15.375</v>
      </c>
      <c r="H39" s="146">
        <f t="shared" si="3"/>
        <v>2.5625</v>
      </c>
      <c r="I39" s="78">
        <f t="shared" si="4"/>
        <v>1</v>
      </c>
      <c r="J39" s="93">
        <v>0</v>
      </c>
      <c r="K39" s="93">
        <v>15.375</v>
      </c>
      <c r="L39" s="93">
        <v>0</v>
      </c>
      <c r="M39" s="93">
        <v>0</v>
      </c>
      <c r="N39" s="93">
        <v>0</v>
      </c>
      <c r="O39" s="139">
        <v>0</v>
      </c>
      <c r="P39" s="278">
        <v>0</v>
      </c>
      <c r="Q39" s="279">
        <v>0</v>
      </c>
      <c r="R39" s="129" t="s">
        <v>593</v>
      </c>
    </row>
    <row r="40" spans="1:18" x14ac:dyDescent="0.25">
      <c r="A40" s="116">
        <f t="shared" si="0"/>
        <v>39</v>
      </c>
      <c r="B40" s="5">
        <v>40</v>
      </c>
      <c r="C40" s="52">
        <f t="shared" si="1"/>
        <v>1</v>
      </c>
      <c r="D40" s="54" t="s">
        <v>655</v>
      </c>
      <c r="E40" s="83" t="s">
        <v>144</v>
      </c>
      <c r="F40" s="74" t="s">
        <v>582</v>
      </c>
      <c r="G40" s="2">
        <f t="shared" si="2"/>
        <v>15</v>
      </c>
      <c r="H40" s="146">
        <f t="shared" si="3"/>
        <v>2.5</v>
      </c>
      <c r="I40" s="78">
        <f t="shared" si="4"/>
        <v>1</v>
      </c>
      <c r="J40" s="93">
        <v>15</v>
      </c>
      <c r="K40" s="93"/>
      <c r="L40" s="93">
        <v>0</v>
      </c>
      <c r="M40" s="93">
        <v>0</v>
      </c>
      <c r="N40" s="93">
        <v>0</v>
      </c>
      <c r="O40" s="139">
        <v>0</v>
      </c>
      <c r="P40" s="278">
        <v>0</v>
      </c>
      <c r="Q40" s="279">
        <v>0</v>
      </c>
      <c r="R40" s="131" t="s">
        <v>593</v>
      </c>
    </row>
    <row r="41" spans="1:18" x14ac:dyDescent="0.25">
      <c r="A41" s="116">
        <f t="shared" si="0"/>
        <v>40</v>
      </c>
      <c r="B41" s="5">
        <v>41</v>
      </c>
      <c r="C41" s="52">
        <f t="shared" si="1"/>
        <v>1</v>
      </c>
      <c r="D41" s="38" t="s">
        <v>200</v>
      </c>
      <c r="E41" s="282" t="s">
        <v>189</v>
      </c>
      <c r="F41" s="37" t="s">
        <v>578</v>
      </c>
      <c r="G41" s="2">
        <f t="shared" si="2"/>
        <v>12.375</v>
      </c>
      <c r="H41" s="146">
        <f t="shared" si="3"/>
        <v>2.0625</v>
      </c>
      <c r="I41" s="78">
        <f t="shared" si="4"/>
        <v>1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139">
        <v>0</v>
      </c>
      <c r="P41" s="278">
        <v>0</v>
      </c>
      <c r="Q41" s="279">
        <v>12.375</v>
      </c>
      <c r="R41" s="129" t="s">
        <v>593</v>
      </c>
    </row>
    <row r="42" spans="1:18" x14ac:dyDescent="0.25">
      <c r="A42" s="116">
        <f t="shared" si="0"/>
        <v>41</v>
      </c>
      <c r="B42" s="5">
        <v>43</v>
      </c>
      <c r="C42" s="52">
        <f t="shared" si="1"/>
        <v>2</v>
      </c>
      <c r="D42" s="163" t="s">
        <v>695</v>
      </c>
      <c r="E42" s="159" t="s">
        <v>667</v>
      </c>
      <c r="F42" s="161" t="s">
        <v>284</v>
      </c>
      <c r="G42" s="2">
        <f t="shared" si="2"/>
        <v>11</v>
      </c>
      <c r="H42" s="146">
        <f t="shared" si="3"/>
        <v>1.8333333333333333</v>
      </c>
      <c r="I42" s="78">
        <f t="shared" si="4"/>
        <v>1</v>
      </c>
      <c r="J42" s="93">
        <v>0</v>
      </c>
      <c r="K42" s="93">
        <v>0</v>
      </c>
      <c r="L42" s="93">
        <v>11</v>
      </c>
      <c r="M42" s="93">
        <v>0</v>
      </c>
      <c r="N42" s="93">
        <v>0</v>
      </c>
      <c r="O42" s="139">
        <v>0</v>
      </c>
      <c r="P42" s="278">
        <v>0</v>
      </c>
      <c r="Q42" s="279">
        <v>0</v>
      </c>
      <c r="R42" s="131" t="s">
        <v>593</v>
      </c>
    </row>
    <row r="43" spans="1:18" x14ac:dyDescent="0.25">
      <c r="A43" s="116">
        <f t="shared" si="0"/>
        <v>42</v>
      </c>
      <c r="B43" s="5">
        <v>0</v>
      </c>
      <c r="C43" s="52">
        <f t="shared" si="1"/>
        <v>0</v>
      </c>
      <c r="D43" s="33" t="s">
        <v>222</v>
      </c>
      <c r="E43" s="30" t="s">
        <v>56</v>
      </c>
      <c r="F43" s="138" t="s">
        <v>584</v>
      </c>
      <c r="G43" s="2">
        <f t="shared" si="2"/>
        <v>0</v>
      </c>
      <c r="H43" s="146">
        <f t="shared" si="3"/>
        <v>0</v>
      </c>
      <c r="I43" s="78">
        <f t="shared" si="4"/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139">
        <v>0</v>
      </c>
      <c r="P43" s="278">
        <v>0</v>
      </c>
      <c r="Q43" s="279">
        <v>0</v>
      </c>
      <c r="R43" s="129" t="s">
        <v>593</v>
      </c>
    </row>
    <row r="44" spans="1:18" x14ac:dyDescent="0.25">
      <c r="A44" s="116">
        <f t="shared" si="0"/>
        <v>42</v>
      </c>
      <c r="B44" s="5">
        <v>0</v>
      </c>
      <c r="C44" s="52">
        <f t="shared" si="1"/>
        <v>0</v>
      </c>
      <c r="D44" s="33" t="s">
        <v>161</v>
      </c>
      <c r="E44" s="30" t="s">
        <v>54</v>
      </c>
      <c r="F44" s="30" t="s">
        <v>584</v>
      </c>
      <c r="G44" s="2">
        <f t="shared" si="2"/>
        <v>0</v>
      </c>
      <c r="H44" s="146">
        <f t="shared" si="3"/>
        <v>0</v>
      </c>
      <c r="I44" s="78">
        <f t="shared" si="4"/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139">
        <v>0</v>
      </c>
      <c r="P44" s="278">
        <v>0</v>
      </c>
      <c r="Q44" s="279">
        <v>0</v>
      </c>
      <c r="R44" s="131" t="s">
        <v>593</v>
      </c>
    </row>
    <row r="45" spans="1:18" x14ac:dyDescent="0.25">
      <c r="A45" s="116">
        <f t="shared" si="0"/>
        <v>42</v>
      </c>
      <c r="B45" s="5">
        <v>0</v>
      </c>
      <c r="C45" s="52">
        <f t="shared" si="1"/>
        <v>0</v>
      </c>
      <c r="D45" s="54" t="s">
        <v>264</v>
      </c>
      <c r="E45" s="89" t="s">
        <v>265</v>
      </c>
      <c r="F45" s="62" t="s">
        <v>581</v>
      </c>
      <c r="G45" s="2">
        <f t="shared" si="2"/>
        <v>0</v>
      </c>
      <c r="H45" s="146">
        <f t="shared" si="3"/>
        <v>0</v>
      </c>
      <c r="I45" s="78">
        <f t="shared" si="4"/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139">
        <v>0</v>
      </c>
      <c r="P45" s="278">
        <v>0</v>
      </c>
      <c r="Q45" s="279">
        <v>0</v>
      </c>
      <c r="R45" s="131" t="s">
        <v>593</v>
      </c>
    </row>
    <row r="46" spans="1:18" x14ac:dyDescent="0.25">
      <c r="A46" s="116">
        <f t="shared" si="0"/>
        <v>42</v>
      </c>
      <c r="B46" s="5">
        <v>0</v>
      </c>
      <c r="C46" s="52">
        <f t="shared" si="1"/>
        <v>0</v>
      </c>
      <c r="D46" s="4" t="s">
        <v>313</v>
      </c>
      <c r="E46" s="30" t="s">
        <v>314</v>
      </c>
      <c r="F46" s="74" t="s">
        <v>578</v>
      </c>
      <c r="G46" s="2">
        <f t="shared" si="2"/>
        <v>0</v>
      </c>
      <c r="H46" s="146">
        <f t="shared" si="3"/>
        <v>0</v>
      </c>
      <c r="I46" s="78">
        <f t="shared" si="4"/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139">
        <v>0</v>
      </c>
      <c r="P46" s="278">
        <v>0</v>
      </c>
      <c r="Q46" s="279">
        <v>0</v>
      </c>
      <c r="R46" s="129" t="s">
        <v>593</v>
      </c>
    </row>
    <row r="47" spans="1:18" x14ac:dyDescent="0.25">
      <c r="A47" s="116">
        <f t="shared" si="0"/>
        <v>42</v>
      </c>
      <c r="B47" s="5">
        <v>42</v>
      </c>
      <c r="C47" s="52">
        <f t="shared" si="1"/>
        <v>0</v>
      </c>
      <c r="D47" s="54" t="s">
        <v>644</v>
      </c>
      <c r="E47" s="74" t="s">
        <v>426</v>
      </c>
      <c r="F47" s="83" t="s">
        <v>662</v>
      </c>
      <c r="G47" s="2">
        <f t="shared" si="2"/>
        <v>0</v>
      </c>
      <c r="H47" s="146">
        <f t="shared" si="3"/>
        <v>0</v>
      </c>
      <c r="I47" s="78">
        <f t="shared" si="4"/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139">
        <v>0</v>
      </c>
      <c r="P47" s="278">
        <v>0</v>
      </c>
      <c r="Q47" s="279">
        <v>0</v>
      </c>
      <c r="R47" s="131" t="s">
        <v>593</v>
      </c>
    </row>
    <row r="48" spans="1:18" x14ac:dyDescent="0.25">
      <c r="A48" s="116">
        <f t="shared" si="0"/>
        <v>42</v>
      </c>
      <c r="B48" s="5">
        <v>0</v>
      </c>
      <c r="C48" s="52">
        <f t="shared" si="1"/>
        <v>0</v>
      </c>
      <c r="D48" s="140" t="s">
        <v>187</v>
      </c>
      <c r="E48" s="66" t="s">
        <v>128</v>
      </c>
      <c r="F48" s="66" t="s">
        <v>580</v>
      </c>
      <c r="G48" s="2">
        <f t="shared" si="2"/>
        <v>0</v>
      </c>
      <c r="H48" s="146">
        <f t="shared" si="3"/>
        <v>0</v>
      </c>
      <c r="I48" s="78">
        <f t="shared" si="4"/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139">
        <v>0</v>
      </c>
      <c r="P48" s="278">
        <v>0</v>
      </c>
      <c r="Q48" s="279">
        <v>0</v>
      </c>
      <c r="R48" s="129" t="s">
        <v>593</v>
      </c>
    </row>
    <row r="49" spans="1:18" x14ac:dyDescent="0.25">
      <c r="A49" s="116">
        <f t="shared" si="0"/>
        <v>42</v>
      </c>
      <c r="B49" s="5">
        <v>0</v>
      </c>
      <c r="C49" s="52">
        <f t="shared" si="1"/>
        <v>0</v>
      </c>
      <c r="D49" s="54" t="s">
        <v>253</v>
      </c>
      <c r="E49" s="89" t="s">
        <v>189</v>
      </c>
      <c r="F49" s="86" t="s">
        <v>584</v>
      </c>
      <c r="G49" s="2">
        <f t="shared" si="2"/>
        <v>0</v>
      </c>
      <c r="H49" s="146">
        <f t="shared" si="3"/>
        <v>0</v>
      </c>
      <c r="I49" s="78">
        <f t="shared" si="4"/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139">
        <v>0</v>
      </c>
      <c r="P49" s="278">
        <v>0</v>
      </c>
      <c r="Q49" s="279">
        <v>0</v>
      </c>
      <c r="R49" s="129" t="s">
        <v>593</v>
      </c>
    </row>
    <row r="50" spans="1:18" x14ac:dyDescent="0.25">
      <c r="A50" s="116">
        <f t="shared" si="0"/>
        <v>42</v>
      </c>
      <c r="B50" s="5">
        <v>0</v>
      </c>
      <c r="C50" s="52">
        <f t="shared" si="1"/>
        <v>0</v>
      </c>
      <c r="D50" s="54" t="s">
        <v>601</v>
      </c>
      <c r="E50" s="74" t="s">
        <v>395</v>
      </c>
      <c r="F50" s="86" t="s">
        <v>578</v>
      </c>
      <c r="G50" s="2">
        <f t="shared" si="2"/>
        <v>0</v>
      </c>
      <c r="H50" s="146">
        <f t="shared" si="3"/>
        <v>0</v>
      </c>
      <c r="I50" s="78">
        <f t="shared" si="4"/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139">
        <v>0</v>
      </c>
      <c r="P50" s="278">
        <v>0</v>
      </c>
      <c r="Q50" s="279">
        <v>0</v>
      </c>
      <c r="R50" s="129" t="s">
        <v>593</v>
      </c>
    </row>
    <row r="51" spans="1:18" x14ac:dyDescent="0.25">
      <c r="A51" s="116">
        <f t="shared" si="0"/>
        <v>42</v>
      </c>
      <c r="B51" s="5">
        <v>0</v>
      </c>
      <c r="C51" s="52">
        <f t="shared" si="1"/>
        <v>0</v>
      </c>
      <c r="D51" s="54" t="s">
        <v>59</v>
      </c>
      <c r="E51" s="306" t="s">
        <v>215</v>
      </c>
      <c r="F51" s="83" t="s">
        <v>583</v>
      </c>
      <c r="G51" s="2">
        <f t="shared" si="2"/>
        <v>0</v>
      </c>
      <c r="H51" s="146">
        <f t="shared" si="3"/>
        <v>0</v>
      </c>
      <c r="I51" s="78">
        <f t="shared" si="4"/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139">
        <v>0</v>
      </c>
      <c r="P51" s="278">
        <v>0</v>
      </c>
      <c r="Q51" s="279">
        <v>0</v>
      </c>
      <c r="R51" s="131" t="s">
        <v>593</v>
      </c>
    </row>
    <row r="52" spans="1:18" x14ac:dyDescent="0.25">
      <c r="A52" s="116">
        <f t="shared" si="0"/>
        <v>42</v>
      </c>
      <c r="B52" s="5">
        <v>0</v>
      </c>
      <c r="C52" s="52">
        <f t="shared" si="1"/>
        <v>0</v>
      </c>
      <c r="D52" s="54" t="s">
        <v>608</v>
      </c>
      <c r="E52" s="67" t="s">
        <v>609</v>
      </c>
      <c r="F52" s="74" t="s">
        <v>581</v>
      </c>
      <c r="G52" s="2">
        <f t="shared" si="2"/>
        <v>0</v>
      </c>
      <c r="H52" s="146">
        <f t="shared" si="3"/>
        <v>0</v>
      </c>
      <c r="I52" s="78">
        <f t="shared" si="4"/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139">
        <v>0</v>
      </c>
      <c r="P52" s="278">
        <v>0</v>
      </c>
      <c r="Q52" s="279">
        <v>0</v>
      </c>
      <c r="R52" s="129" t="s">
        <v>593</v>
      </c>
    </row>
    <row r="53" spans="1:18" x14ac:dyDescent="0.25">
      <c r="A53" s="116">
        <f t="shared" si="0"/>
        <v>42</v>
      </c>
      <c r="B53" s="5">
        <v>0</v>
      </c>
      <c r="C53" s="52">
        <f t="shared" si="1"/>
        <v>0</v>
      </c>
      <c r="D53" s="54" t="s">
        <v>167</v>
      </c>
      <c r="E53" s="67" t="s">
        <v>110</v>
      </c>
      <c r="F53" s="86" t="s">
        <v>578</v>
      </c>
      <c r="G53" s="2">
        <f t="shared" si="2"/>
        <v>0</v>
      </c>
      <c r="H53" s="146">
        <f t="shared" si="3"/>
        <v>0</v>
      </c>
      <c r="I53" s="78">
        <f t="shared" si="4"/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139">
        <v>0</v>
      </c>
      <c r="P53" s="278">
        <v>0</v>
      </c>
      <c r="Q53" s="279">
        <v>0</v>
      </c>
      <c r="R53" s="131" t="s">
        <v>593</v>
      </c>
    </row>
    <row r="54" spans="1:18" x14ac:dyDescent="0.25">
      <c r="A54" s="116">
        <f t="shared" si="0"/>
        <v>42</v>
      </c>
      <c r="B54" s="5">
        <v>0</v>
      </c>
      <c r="C54" s="52">
        <f t="shared" si="1"/>
        <v>0</v>
      </c>
      <c r="D54" s="54" t="s">
        <v>289</v>
      </c>
      <c r="E54" s="67" t="s">
        <v>364</v>
      </c>
      <c r="F54" s="74" t="s">
        <v>581</v>
      </c>
      <c r="G54" s="2">
        <f t="shared" si="2"/>
        <v>0</v>
      </c>
      <c r="H54" s="146">
        <f t="shared" si="3"/>
        <v>0</v>
      </c>
      <c r="I54" s="78">
        <f t="shared" si="4"/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139">
        <v>0</v>
      </c>
      <c r="P54" s="278">
        <v>0</v>
      </c>
      <c r="Q54" s="279">
        <v>0</v>
      </c>
      <c r="R54" s="129" t="s">
        <v>593</v>
      </c>
    </row>
    <row r="55" spans="1:18" x14ac:dyDescent="0.25">
      <c r="A55" s="116">
        <f t="shared" si="0"/>
        <v>42</v>
      </c>
      <c r="B55" s="5">
        <v>0</v>
      </c>
      <c r="C55" s="52">
        <f t="shared" si="1"/>
        <v>0</v>
      </c>
      <c r="D55" s="54" t="s">
        <v>617</v>
      </c>
      <c r="E55" s="67" t="s">
        <v>618</v>
      </c>
      <c r="F55" s="74" t="s">
        <v>581</v>
      </c>
      <c r="G55" s="2">
        <f t="shared" si="2"/>
        <v>0</v>
      </c>
      <c r="H55" s="146">
        <f t="shared" si="3"/>
        <v>0</v>
      </c>
      <c r="I55" s="78">
        <f t="shared" si="4"/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139">
        <v>0</v>
      </c>
      <c r="P55" s="278">
        <v>0</v>
      </c>
      <c r="Q55" s="279">
        <v>0</v>
      </c>
      <c r="R55" s="129" t="s">
        <v>593</v>
      </c>
    </row>
    <row r="56" spans="1:18" x14ac:dyDescent="0.25">
      <c r="A56" s="116">
        <f t="shared" si="0"/>
        <v>42</v>
      </c>
      <c r="B56" s="5">
        <v>0</v>
      </c>
      <c r="C56" s="52">
        <f t="shared" si="1"/>
        <v>0</v>
      </c>
      <c r="D56" s="38" t="s">
        <v>93</v>
      </c>
      <c r="E56" s="125" t="s">
        <v>48</v>
      </c>
      <c r="F56" s="191" t="s">
        <v>582</v>
      </c>
      <c r="G56" s="2">
        <f t="shared" si="2"/>
        <v>0</v>
      </c>
      <c r="H56" s="146">
        <f t="shared" si="3"/>
        <v>0</v>
      </c>
      <c r="I56" s="78">
        <f t="shared" si="4"/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139">
        <v>0</v>
      </c>
      <c r="P56" s="278">
        <v>0</v>
      </c>
      <c r="Q56" s="279">
        <v>0</v>
      </c>
      <c r="R56" s="129" t="s">
        <v>593</v>
      </c>
    </row>
    <row r="57" spans="1:18" x14ac:dyDescent="0.25">
      <c r="A57" s="116">
        <f t="shared" si="0"/>
        <v>42</v>
      </c>
      <c r="B57" s="5">
        <v>0</v>
      </c>
      <c r="C57" s="52">
        <f t="shared" si="1"/>
        <v>0</v>
      </c>
      <c r="D57" s="54" t="s">
        <v>213</v>
      </c>
      <c r="E57" s="117" t="s">
        <v>158</v>
      </c>
      <c r="F57" s="67" t="s">
        <v>581</v>
      </c>
      <c r="G57" s="2">
        <f t="shared" si="2"/>
        <v>0</v>
      </c>
      <c r="H57" s="146">
        <f t="shared" si="3"/>
        <v>0</v>
      </c>
      <c r="I57" s="78">
        <f t="shared" si="4"/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139">
        <v>0</v>
      </c>
      <c r="P57" s="278">
        <v>0</v>
      </c>
      <c r="Q57" s="279">
        <v>0</v>
      </c>
      <c r="R57" s="131" t="s">
        <v>593</v>
      </c>
    </row>
    <row r="58" spans="1:18" x14ac:dyDescent="0.25">
      <c r="A58" s="116">
        <f t="shared" si="0"/>
        <v>42</v>
      </c>
      <c r="B58" s="5">
        <v>0</v>
      </c>
      <c r="C58" s="52">
        <f t="shared" si="1"/>
        <v>0</v>
      </c>
      <c r="D58" s="54" t="s">
        <v>2</v>
      </c>
      <c r="E58" s="67" t="s">
        <v>138</v>
      </c>
      <c r="F58" s="100" t="s">
        <v>582</v>
      </c>
      <c r="G58" s="2">
        <f t="shared" si="2"/>
        <v>0</v>
      </c>
      <c r="H58" s="146">
        <f t="shared" si="3"/>
        <v>0</v>
      </c>
      <c r="I58" s="78">
        <f t="shared" si="4"/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139">
        <v>0</v>
      </c>
      <c r="P58" s="278">
        <v>0</v>
      </c>
      <c r="Q58" s="279">
        <v>0</v>
      </c>
      <c r="R58" s="131" t="s">
        <v>593</v>
      </c>
    </row>
    <row r="59" spans="1:18" x14ac:dyDescent="0.25">
      <c r="A59" s="116">
        <f t="shared" si="0"/>
        <v>42</v>
      </c>
      <c r="B59" s="5">
        <v>0</v>
      </c>
      <c r="C59" s="52">
        <f t="shared" si="1"/>
        <v>0</v>
      </c>
      <c r="D59" s="54" t="s">
        <v>602</v>
      </c>
      <c r="E59" s="67" t="s">
        <v>140</v>
      </c>
      <c r="F59" s="100" t="s">
        <v>578</v>
      </c>
      <c r="G59" s="2">
        <f t="shared" si="2"/>
        <v>0</v>
      </c>
      <c r="H59" s="146">
        <f t="shared" si="3"/>
        <v>0</v>
      </c>
      <c r="I59" s="78">
        <f t="shared" si="4"/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139">
        <v>0</v>
      </c>
      <c r="P59" s="278">
        <v>0</v>
      </c>
      <c r="Q59" s="279">
        <v>0</v>
      </c>
      <c r="R59" s="129" t="s">
        <v>593</v>
      </c>
    </row>
    <row r="60" spans="1:18" x14ac:dyDescent="0.25">
      <c r="A60" s="116">
        <f t="shared" si="0"/>
        <v>42</v>
      </c>
      <c r="B60" s="5">
        <v>0</v>
      </c>
      <c r="C60" s="52">
        <f t="shared" si="1"/>
        <v>0</v>
      </c>
      <c r="D60" s="54" t="s">
        <v>634</v>
      </c>
      <c r="E60" s="67" t="s">
        <v>105</v>
      </c>
      <c r="F60" s="67" t="s">
        <v>581</v>
      </c>
      <c r="G60" s="2">
        <f t="shared" si="2"/>
        <v>0</v>
      </c>
      <c r="H60" s="146">
        <f t="shared" si="3"/>
        <v>0</v>
      </c>
      <c r="I60" s="78">
        <f t="shared" si="4"/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139">
        <v>0</v>
      </c>
      <c r="P60" s="278">
        <v>0</v>
      </c>
      <c r="Q60" s="279">
        <v>0</v>
      </c>
      <c r="R60" s="131" t="s">
        <v>593</v>
      </c>
    </row>
    <row r="61" spans="1:18" x14ac:dyDescent="0.25">
      <c r="A61" s="116">
        <f t="shared" si="0"/>
        <v>42</v>
      </c>
      <c r="B61" s="5">
        <v>0</v>
      </c>
      <c r="C61" s="52">
        <f t="shared" si="1"/>
        <v>0</v>
      </c>
      <c r="D61" s="54" t="s">
        <v>160</v>
      </c>
      <c r="E61" s="67" t="s">
        <v>58</v>
      </c>
      <c r="F61" s="100" t="s">
        <v>578</v>
      </c>
      <c r="G61" s="2">
        <f t="shared" si="2"/>
        <v>0</v>
      </c>
      <c r="H61" s="146">
        <f t="shared" si="3"/>
        <v>0</v>
      </c>
      <c r="I61" s="78">
        <f t="shared" si="4"/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139">
        <v>0</v>
      </c>
      <c r="P61" s="278">
        <v>0</v>
      </c>
      <c r="Q61" s="279">
        <v>0</v>
      </c>
      <c r="R61" s="131" t="s">
        <v>593</v>
      </c>
    </row>
    <row r="62" spans="1:18" x14ac:dyDescent="0.25">
      <c r="A62" s="116">
        <f t="shared" si="0"/>
        <v>42</v>
      </c>
      <c r="B62" s="5">
        <v>0</v>
      </c>
      <c r="C62" s="52">
        <f t="shared" si="1"/>
        <v>0</v>
      </c>
      <c r="D62" s="54" t="s">
        <v>612</v>
      </c>
      <c r="E62" s="67" t="s">
        <v>613</v>
      </c>
      <c r="F62" s="67" t="s">
        <v>584</v>
      </c>
      <c r="G62" s="2">
        <f t="shared" si="2"/>
        <v>0</v>
      </c>
      <c r="H62" s="146">
        <f t="shared" si="3"/>
        <v>0</v>
      </c>
      <c r="I62" s="78">
        <f t="shared" si="4"/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139">
        <v>0</v>
      </c>
      <c r="P62" s="278">
        <v>0</v>
      </c>
      <c r="Q62" s="279">
        <v>0</v>
      </c>
      <c r="R62" s="129" t="s">
        <v>593</v>
      </c>
    </row>
    <row r="63" spans="1:18" x14ac:dyDescent="0.25">
      <c r="A63" s="116">
        <f t="shared" si="0"/>
        <v>42</v>
      </c>
      <c r="B63" s="5">
        <v>0</v>
      </c>
      <c r="C63" s="52">
        <f t="shared" si="1"/>
        <v>0</v>
      </c>
      <c r="D63" s="54" t="s">
        <v>673</v>
      </c>
      <c r="E63" s="67" t="s">
        <v>606</v>
      </c>
      <c r="F63" s="100" t="s">
        <v>584</v>
      </c>
      <c r="G63" s="2">
        <f t="shared" si="2"/>
        <v>0</v>
      </c>
      <c r="H63" s="146">
        <f t="shared" si="3"/>
        <v>0</v>
      </c>
      <c r="I63" s="78">
        <f t="shared" si="4"/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139">
        <v>0</v>
      </c>
      <c r="P63" s="278">
        <v>0</v>
      </c>
      <c r="Q63" s="279">
        <v>0</v>
      </c>
      <c r="R63" s="129" t="s">
        <v>593</v>
      </c>
    </row>
    <row r="64" spans="1:18" x14ac:dyDescent="0.25">
      <c r="A64" s="116">
        <f t="shared" si="0"/>
        <v>42</v>
      </c>
      <c r="B64" s="5">
        <v>0</v>
      </c>
      <c r="C64" s="52">
        <f t="shared" si="1"/>
        <v>0</v>
      </c>
      <c r="D64" s="140" t="s">
        <v>216</v>
      </c>
      <c r="E64" s="117" t="s">
        <v>215</v>
      </c>
      <c r="F64" s="113" t="s">
        <v>580</v>
      </c>
      <c r="G64" s="2">
        <f t="shared" si="2"/>
        <v>0</v>
      </c>
      <c r="H64" s="146">
        <f t="shared" si="3"/>
        <v>0</v>
      </c>
      <c r="I64" s="78">
        <f t="shared" si="4"/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139">
        <v>0</v>
      </c>
      <c r="P64" s="278">
        <v>0</v>
      </c>
      <c r="Q64" s="279">
        <v>0</v>
      </c>
      <c r="R64" s="131" t="s">
        <v>593</v>
      </c>
    </row>
    <row r="65" spans="1:18" x14ac:dyDescent="0.25">
      <c r="A65" s="116">
        <f t="shared" si="0"/>
        <v>42</v>
      </c>
      <c r="B65" s="5">
        <v>0</v>
      </c>
      <c r="C65" s="52">
        <f t="shared" si="1"/>
        <v>0</v>
      </c>
      <c r="D65" s="54" t="s">
        <v>558</v>
      </c>
      <c r="E65" s="67" t="s">
        <v>557</v>
      </c>
      <c r="F65" s="100" t="s">
        <v>582</v>
      </c>
      <c r="G65" s="2">
        <f t="shared" si="2"/>
        <v>0</v>
      </c>
      <c r="H65" s="146">
        <f t="shared" si="3"/>
        <v>0</v>
      </c>
      <c r="I65" s="78">
        <f t="shared" si="4"/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139">
        <v>0</v>
      </c>
      <c r="P65" s="278">
        <v>0</v>
      </c>
      <c r="Q65" s="279">
        <v>0</v>
      </c>
      <c r="R65" s="129" t="s">
        <v>593</v>
      </c>
    </row>
    <row r="66" spans="1:18" x14ac:dyDescent="0.25">
      <c r="A66" s="116">
        <f t="shared" ref="A66:A129" si="5">+IF(H66=H65,A65,ROW(A66)-1)</f>
        <v>42</v>
      </c>
      <c r="B66" s="5">
        <v>0</v>
      </c>
      <c r="C66" s="52">
        <f t="shared" ref="C66:C129" si="6">IF(G66&gt;0,IF(B66=0,58-A66,B66-A66),0)</f>
        <v>0</v>
      </c>
      <c r="D66" s="140" t="s">
        <v>211</v>
      </c>
      <c r="E66" s="117" t="s">
        <v>189</v>
      </c>
      <c r="F66" s="117" t="s">
        <v>580</v>
      </c>
      <c r="G66" s="2">
        <f t="shared" ref="G66:G129" si="7">SUM(J66:Q66)</f>
        <v>0</v>
      </c>
      <c r="H66" s="146">
        <f t="shared" ref="H66:H129" si="8">AVERAGE(LARGE(J66:Q66,1),LARGE(J66:Q66,2),LARGE(J66:Q66,3),LARGE(J66:Q66,4),LARGE(J66:Q66,5),LARGE(J66:Q66,6))</f>
        <v>0</v>
      </c>
      <c r="I66" s="78">
        <f t="shared" ref="I66:I129" si="9">COUNTIF(J66:Q66,"&gt;0")</f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139">
        <v>0</v>
      </c>
      <c r="P66" s="278">
        <v>0</v>
      </c>
      <c r="Q66" s="279">
        <v>0</v>
      </c>
      <c r="R66" s="129" t="s">
        <v>593</v>
      </c>
    </row>
    <row r="67" spans="1:18" x14ac:dyDescent="0.25">
      <c r="A67" s="116">
        <f t="shared" si="5"/>
        <v>42</v>
      </c>
      <c r="B67" s="5">
        <v>0</v>
      </c>
      <c r="C67" s="52">
        <f t="shared" si="6"/>
        <v>0</v>
      </c>
      <c r="D67" s="54" t="s">
        <v>370</v>
      </c>
      <c r="E67" s="67" t="s">
        <v>209</v>
      </c>
      <c r="F67" s="133" t="s">
        <v>687</v>
      </c>
      <c r="G67" s="2">
        <f t="shared" si="7"/>
        <v>0</v>
      </c>
      <c r="H67" s="146">
        <f t="shared" si="8"/>
        <v>0</v>
      </c>
      <c r="I67" s="78">
        <f t="shared" si="9"/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139">
        <v>0</v>
      </c>
      <c r="P67" s="278">
        <v>0</v>
      </c>
      <c r="Q67" s="279">
        <v>0</v>
      </c>
      <c r="R67" s="131" t="s">
        <v>593</v>
      </c>
    </row>
    <row r="68" spans="1:18" x14ac:dyDescent="0.25">
      <c r="A68" s="116">
        <f t="shared" si="5"/>
        <v>42</v>
      </c>
      <c r="B68" s="5">
        <v>0</v>
      </c>
      <c r="C68" s="52">
        <f t="shared" si="6"/>
        <v>0</v>
      </c>
      <c r="D68" s="54" t="s">
        <v>341</v>
      </c>
      <c r="E68" s="67" t="s">
        <v>342</v>
      </c>
      <c r="F68" s="100" t="s">
        <v>578</v>
      </c>
      <c r="G68" s="2">
        <f t="shared" si="7"/>
        <v>0</v>
      </c>
      <c r="H68" s="146">
        <f t="shared" si="8"/>
        <v>0</v>
      </c>
      <c r="I68" s="78">
        <f t="shared" si="9"/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139">
        <v>0</v>
      </c>
      <c r="P68" s="278">
        <v>0</v>
      </c>
      <c r="Q68" s="279">
        <v>0</v>
      </c>
      <c r="R68" s="131" t="s">
        <v>593</v>
      </c>
    </row>
    <row r="69" spans="1:18" x14ac:dyDescent="0.25">
      <c r="A69" s="116">
        <f t="shared" si="5"/>
        <v>42</v>
      </c>
      <c r="B69" s="5">
        <v>0</v>
      </c>
      <c r="C69" s="52">
        <f t="shared" si="6"/>
        <v>0</v>
      </c>
      <c r="D69" s="54" t="s">
        <v>79</v>
      </c>
      <c r="E69" s="67" t="s">
        <v>110</v>
      </c>
      <c r="F69" s="100" t="s">
        <v>600</v>
      </c>
      <c r="G69" s="2">
        <f t="shared" si="7"/>
        <v>0</v>
      </c>
      <c r="H69" s="146">
        <f t="shared" si="8"/>
        <v>0</v>
      </c>
      <c r="I69" s="78">
        <f t="shared" si="9"/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139">
        <v>0</v>
      </c>
      <c r="P69" s="278">
        <v>0</v>
      </c>
      <c r="Q69" s="279">
        <v>0</v>
      </c>
      <c r="R69" s="131" t="s">
        <v>593</v>
      </c>
    </row>
    <row r="70" spans="1:18" x14ac:dyDescent="0.25">
      <c r="A70" s="116">
        <f t="shared" si="5"/>
        <v>42</v>
      </c>
      <c r="B70" s="5">
        <v>0</v>
      </c>
      <c r="C70" s="52">
        <f t="shared" si="6"/>
        <v>0</v>
      </c>
      <c r="D70" s="54" t="s">
        <v>663</v>
      </c>
      <c r="E70" s="67" t="s">
        <v>611</v>
      </c>
      <c r="F70" s="100" t="s">
        <v>582</v>
      </c>
      <c r="G70" s="2">
        <f t="shared" si="7"/>
        <v>0</v>
      </c>
      <c r="H70" s="146">
        <f t="shared" si="8"/>
        <v>0</v>
      </c>
      <c r="I70" s="78">
        <f t="shared" si="9"/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139">
        <v>0</v>
      </c>
      <c r="P70" s="278">
        <v>0</v>
      </c>
      <c r="Q70" s="279">
        <v>0</v>
      </c>
      <c r="R70" s="129" t="s">
        <v>593</v>
      </c>
    </row>
    <row r="71" spans="1:18" x14ac:dyDescent="0.25">
      <c r="A71" s="116">
        <f t="shared" si="5"/>
        <v>42</v>
      </c>
      <c r="B71" s="5">
        <v>0</v>
      </c>
      <c r="C71" s="52">
        <f t="shared" si="6"/>
        <v>0</v>
      </c>
      <c r="D71" s="54" t="s">
        <v>663</v>
      </c>
      <c r="E71" s="67" t="s">
        <v>664</v>
      </c>
      <c r="F71" s="100" t="s">
        <v>582</v>
      </c>
      <c r="G71" s="2">
        <f t="shared" si="7"/>
        <v>0</v>
      </c>
      <c r="H71" s="146">
        <f t="shared" si="8"/>
        <v>0</v>
      </c>
      <c r="I71" s="78">
        <f t="shared" si="9"/>
        <v>0</v>
      </c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139">
        <v>0</v>
      </c>
      <c r="P71" s="278">
        <v>0</v>
      </c>
      <c r="Q71" s="279">
        <v>0</v>
      </c>
      <c r="R71" s="129" t="s">
        <v>593</v>
      </c>
    </row>
    <row r="72" spans="1:18" x14ac:dyDescent="0.25">
      <c r="A72" s="116">
        <f t="shared" si="5"/>
        <v>42</v>
      </c>
      <c r="B72" s="5">
        <v>0</v>
      </c>
      <c r="C72" s="52">
        <f t="shared" si="6"/>
        <v>0</v>
      </c>
      <c r="D72" s="54" t="s">
        <v>387</v>
      </c>
      <c r="E72" s="67" t="s">
        <v>192</v>
      </c>
      <c r="F72" s="113" t="s">
        <v>578</v>
      </c>
      <c r="G72" s="2">
        <f t="shared" si="7"/>
        <v>0</v>
      </c>
      <c r="H72" s="146">
        <f t="shared" si="8"/>
        <v>0</v>
      </c>
      <c r="I72" s="78">
        <f t="shared" si="9"/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139">
        <v>0</v>
      </c>
      <c r="P72" s="278">
        <v>0</v>
      </c>
      <c r="Q72" s="279">
        <v>0</v>
      </c>
      <c r="R72" s="131" t="s">
        <v>593</v>
      </c>
    </row>
    <row r="73" spans="1:18" x14ac:dyDescent="0.25">
      <c r="A73" s="116">
        <f t="shared" si="5"/>
        <v>42</v>
      </c>
      <c r="B73" s="5">
        <v>0</v>
      </c>
      <c r="C73" s="52">
        <f t="shared" si="6"/>
        <v>0</v>
      </c>
      <c r="D73" s="38" t="s">
        <v>155</v>
      </c>
      <c r="E73" s="125" t="s">
        <v>112</v>
      </c>
      <c r="F73" s="136" t="s">
        <v>582</v>
      </c>
      <c r="G73" s="2">
        <f t="shared" si="7"/>
        <v>0</v>
      </c>
      <c r="H73" s="146">
        <f t="shared" si="8"/>
        <v>0</v>
      </c>
      <c r="I73" s="78">
        <f t="shared" si="9"/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139">
        <v>0</v>
      </c>
      <c r="P73" s="278">
        <v>0</v>
      </c>
      <c r="Q73" s="279">
        <v>0</v>
      </c>
      <c r="R73" s="129" t="s">
        <v>593</v>
      </c>
    </row>
    <row r="74" spans="1:18" x14ac:dyDescent="0.25">
      <c r="A74" s="116">
        <f t="shared" si="5"/>
        <v>42</v>
      </c>
      <c r="B74" s="5">
        <v>0</v>
      </c>
      <c r="C74" s="52">
        <f t="shared" si="6"/>
        <v>0</v>
      </c>
      <c r="D74" s="54" t="s">
        <v>639</v>
      </c>
      <c r="E74" s="67" t="s">
        <v>640</v>
      </c>
      <c r="F74" s="83" t="s">
        <v>583</v>
      </c>
      <c r="G74" s="2">
        <f t="shared" si="7"/>
        <v>0</v>
      </c>
      <c r="H74" s="146">
        <f t="shared" si="8"/>
        <v>0</v>
      </c>
      <c r="I74" s="78">
        <f t="shared" si="9"/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139">
        <v>0</v>
      </c>
      <c r="P74" s="278">
        <v>0</v>
      </c>
      <c r="Q74" s="279">
        <v>0</v>
      </c>
      <c r="R74" s="131" t="s">
        <v>593</v>
      </c>
    </row>
    <row r="75" spans="1:18" x14ac:dyDescent="0.25">
      <c r="A75" s="116">
        <f t="shared" si="5"/>
        <v>42</v>
      </c>
      <c r="B75" s="5">
        <v>0</v>
      </c>
      <c r="C75" s="52">
        <f t="shared" si="6"/>
        <v>0</v>
      </c>
      <c r="D75" s="54" t="s">
        <v>217</v>
      </c>
      <c r="E75" s="67" t="s">
        <v>103</v>
      </c>
      <c r="F75" s="100" t="s">
        <v>600</v>
      </c>
      <c r="G75" s="2">
        <f t="shared" si="7"/>
        <v>0</v>
      </c>
      <c r="H75" s="146">
        <f t="shared" si="8"/>
        <v>0</v>
      </c>
      <c r="I75" s="78">
        <f t="shared" si="9"/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9">
        <v>0</v>
      </c>
      <c r="P75" s="278">
        <v>0</v>
      </c>
      <c r="Q75" s="279">
        <v>0</v>
      </c>
      <c r="R75" s="131" t="s">
        <v>593</v>
      </c>
    </row>
    <row r="76" spans="1:18" x14ac:dyDescent="0.25">
      <c r="A76" s="116">
        <f t="shared" si="5"/>
        <v>42</v>
      </c>
      <c r="B76" s="5">
        <v>0</v>
      </c>
      <c r="C76" s="52">
        <f t="shared" si="6"/>
        <v>0</v>
      </c>
      <c r="D76" s="54" t="s">
        <v>116</v>
      </c>
      <c r="E76" s="67" t="s">
        <v>225</v>
      </c>
      <c r="F76" s="113" t="s">
        <v>581</v>
      </c>
      <c r="G76" s="2">
        <f t="shared" si="7"/>
        <v>0</v>
      </c>
      <c r="H76" s="146">
        <f t="shared" si="8"/>
        <v>0</v>
      </c>
      <c r="I76" s="78">
        <f t="shared" si="9"/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139">
        <v>0</v>
      </c>
      <c r="P76" s="278">
        <v>0</v>
      </c>
      <c r="Q76" s="279">
        <v>0</v>
      </c>
      <c r="R76" s="129" t="s">
        <v>593</v>
      </c>
    </row>
    <row r="77" spans="1:18" x14ac:dyDescent="0.25">
      <c r="A77" s="116">
        <f t="shared" si="5"/>
        <v>42</v>
      </c>
      <c r="B77" s="5">
        <v>0</v>
      </c>
      <c r="C77" s="52">
        <f t="shared" si="6"/>
        <v>0</v>
      </c>
      <c r="D77" s="54" t="s">
        <v>688</v>
      </c>
      <c r="E77" s="67" t="s">
        <v>73</v>
      </c>
      <c r="F77" s="100" t="s">
        <v>686</v>
      </c>
      <c r="G77" s="2">
        <f t="shared" si="7"/>
        <v>0</v>
      </c>
      <c r="H77" s="146">
        <f t="shared" si="8"/>
        <v>0</v>
      </c>
      <c r="I77" s="78">
        <f t="shared" si="9"/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139">
        <v>0</v>
      </c>
      <c r="P77" s="278">
        <v>0</v>
      </c>
      <c r="Q77" s="279">
        <v>0</v>
      </c>
      <c r="R77" s="131" t="s">
        <v>593</v>
      </c>
    </row>
    <row r="78" spans="1:18" x14ac:dyDescent="0.25">
      <c r="A78" s="116">
        <f t="shared" si="5"/>
        <v>42</v>
      </c>
      <c r="B78" s="5">
        <v>0</v>
      </c>
      <c r="C78" s="52">
        <f t="shared" si="6"/>
        <v>0</v>
      </c>
      <c r="D78" s="54" t="s">
        <v>685</v>
      </c>
      <c r="E78" s="67" t="s">
        <v>168</v>
      </c>
      <c r="F78" s="100" t="s">
        <v>686</v>
      </c>
      <c r="G78" s="2">
        <f t="shared" si="7"/>
        <v>0</v>
      </c>
      <c r="H78" s="146">
        <f t="shared" si="8"/>
        <v>0</v>
      </c>
      <c r="I78" s="78">
        <f t="shared" si="9"/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9">
        <v>0</v>
      </c>
      <c r="P78" s="278">
        <v>0</v>
      </c>
      <c r="Q78" s="279">
        <v>0</v>
      </c>
      <c r="R78" s="131" t="s">
        <v>593</v>
      </c>
    </row>
    <row r="79" spans="1:18" x14ac:dyDescent="0.25">
      <c r="A79" s="116">
        <f t="shared" si="5"/>
        <v>42</v>
      </c>
      <c r="B79" s="5">
        <v>0</v>
      </c>
      <c r="C79" s="52">
        <f t="shared" si="6"/>
        <v>0</v>
      </c>
      <c r="D79" s="38" t="s">
        <v>323</v>
      </c>
      <c r="E79" s="125" t="s">
        <v>194</v>
      </c>
      <c r="F79" s="138" t="s">
        <v>584</v>
      </c>
      <c r="G79" s="2">
        <f t="shared" si="7"/>
        <v>0</v>
      </c>
      <c r="H79" s="146">
        <f t="shared" si="8"/>
        <v>0</v>
      </c>
      <c r="I79" s="78">
        <f t="shared" si="9"/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139">
        <v>0</v>
      </c>
      <c r="P79" s="278">
        <v>0</v>
      </c>
      <c r="Q79" s="279">
        <v>0</v>
      </c>
      <c r="R79" s="129" t="s">
        <v>593</v>
      </c>
    </row>
    <row r="80" spans="1:18" x14ac:dyDescent="0.25">
      <c r="A80" s="116">
        <f t="shared" si="5"/>
        <v>42</v>
      </c>
      <c r="B80" s="5">
        <v>0</v>
      </c>
      <c r="C80" s="52">
        <f t="shared" si="6"/>
        <v>0</v>
      </c>
      <c r="D80" s="54" t="s">
        <v>420</v>
      </c>
      <c r="E80" s="67" t="s">
        <v>89</v>
      </c>
      <c r="F80" s="133" t="s">
        <v>662</v>
      </c>
      <c r="G80" s="2">
        <f t="shared" si="7"/>
        <v>0</v>
      </c>
      <c r="H80" s="146">
        <f t="shared" si="8"/>
        <v>0</v>
      </c>
      <c r="I80" s="78">
        <f t="shared" si="9"/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139">
        <v>0</v>
      </c>
      <c r="P80" s="278">
        <v>0</v>
      </c>
      <c r="Q80" s="279">
        <v>0</v>
      </c>
      <c r="R80" s="131" t="s">
        <v>593</v>
      </c>
    </row>
    <row r="81" spans="1:18" x14ac:dyDescent="0.25">
      <c r="A81" s="116">
        <f t="shared" si="5"/>
        <v>42</v>
      </c>
      <c r="B81" s="5">
        <v>0</v>
      </c>
      <c r="C81" s="52">
        <f t="shared" si="6"/>
        <v>0</v>
      </c>
      <c r="D81" s="54" t="s">
        <v>647</v>
      </c>
      <c r="E81" s="67" t="s">
        <v>163</v>
      </c>
      <c r="F81" s="67" t="s">
        <v>578</v>
      </c>
      <c r="G81" s="2">
        <f t="shared" si="7"/>
        <v>0</v>
      </c>
      <c r="H81" s="146">
        <f t="shared" si="8"/>
        <v>0</v>
      </c>
      <c r="I81" s="78">
        <f t="shared" si="9"/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139">
        <v>0</v>
      </c>
      <c r="P81" s="278">
        <v>0</v>
      </c>
      <c r="Q81" s="279">
        <v>0</v>
      </c>
      <c r="R81" s="131" t="s">
        <v>593</v>
      </c>
    </row>
    <row r="82" spans="1:18" x14ac:dyDescent="0.25">
      <c r="A82" s="116">
        <f t="shared" si="5"/>
        <v>42</v>
      </c>
      <c r="B82" s="5">
        <v>0</v>
      </c>
      <c r="C82" s="52">
        <f t="shared" si="6"/>
        <v>0</v>
      </c>
      <c r="D82" s="54" t="s">
        <v>49</v>
      </c>
      <c r="E82" s="67" t="s">
        <v>52</v>
      </c>
      <c r="F82" s="133" t="s">
        <v>662</v>
      </c>
      <c r="G82" s="2">
        <f t="shared" si="7"/>
        <v>0</v>
      </c>
      <c r="H82" s="146">
        <f t="shared" si="8"/>
        <v>0</v>
      </c>
      <c r="I82" s="78">
        <f t="shared" si="9"/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139">
        <v>0</v>
      </c>
      <c r="P82" s="278">
        <v>0</v>
      </c>
      <c r="Q82" s="279">
        <v>0</v>
      </c>
      <c r="R82" s="131" t="s">
        <v>593</v>
      </c>
    </row>
    <row r="83" spans="1:18" x14ac:dyDescent="0.25">
      <c r="A83" s="116">
        <f t="shared" si="5"/>
        <v>42</v>
      </c>
      <c r="B83" s="5">
        <v>0</v>
      </c>
      <c r="C83" s="52">
        <f t="shared" si="6"/>
        <v>0</v>
      </c>
      <c r="D83" s="54" t="s">
        <v>520</v>
      </c>
      <c r="E83" s="67" t="s">
        <v>52</v>
      </c>
      <c r="F83" s="61" t="s">
        <v>578</v>
      </c>
      <c r="G83" s="2">
        <f t="shared" si="7"/>
        <v>0</v>
      </c>
      <c r="H83" s="146">
        <f t="shared" si="8"/>
        <v>0</v>
      </c>
      <c r="I83" s="78">
        <f t="shared" si="9"/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139">
        <v>0</v>
      </c>
      <c r="P83" s="278">
        <v>0</v>
      </c>
      <c r="Q83" s="279">
        <v>0</v>
      </c>
      <c r="R83" s="129" t="s">
        <v>593</v>
      </c>
    </row>
    <row r="84" spans="1:18" x14ac:dyDescent="0.25">
      <c r="A84" s="116">
        <f t="shared" si="5"/>
        <v>42</v>
      </c>
      <c r="B84" s="5">
        <v>0</v>
      </c>
      <c r="C84" s="52">
        <f t="shared" si="6"/>
        <v>0</v>
      </c>
      <c r="D84" s="54" t="s">
        <v>605</v>
      </c>
      <c r="E84" s="67" t="s">
        <v>606</v>
      </c>
      <c r="F84" s="62" t="s">
        <v>584</v>
      </c>
      <c r="G84" s="2">
        <f t="shared" si="7"/>
        <v>0</v>
      </c>
      <c r="H84" s="146">
        <f t="shared" si="8"/>
        <v>0</v>
      </c>
      <c r="I84" s="78">
        <f t="shared" si="9"/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139">
        <v>0</v>
      </c>
      <c r="P84" s="278">
        <v>0</v>
      </c>
      <c r="Q84" s="279">
        <v>0</v>
      </c>
      <c r="R84" s="129" t="s">
        <v>593</v>
      </c>
    </row>
    <row r="85" spans="1:18" x14ac:dyDescent="0.25">
      <c r="A85" s="116">
        <f t="shared" si="5"/>
        <v>42</v>
      </c>
      <c r="B85" s="5">
        <v>0</v>
      </c>
      <c r="C85" s="52">
        <f t="shared" si="6"/>
        <v>0</v>
      </c>
      <c r="D85" s="54" t="s">
        <v>666</v>
      </c>
      <c r="E85" s="67" t="s">
        <v>667</v>
      </c>
      <c r="F85" s="113" t="s">
        <v>600</v>
      </c>
      <c r="G85" s="2">
        <f t="shared" si="7"/>
        <v>0</v>
      </c>
      <c r="H85" s="146">
        <f t="shared" si="8"/>
        <v>0</v>
      </c>
      <c r="I85" s="78">
        <f t="shared" si="9"/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139">
        <v>0</v>
      </c>
      <c r="P85" s="278">
        <v>0</v>
      </c>
      <c r="Q85" s="279">
        <v>0</v>
      </c>
      <c r="R85" s="129" t="s">
        <v>593</v>
      </c>
    </row>
    <row r="86" spans="1:18" x14ac:dyDescent="0.25">
      <c r="A86" s="116">
        <f t="shared" si="5"/>
        <v>42</v>
      </c>
      <c r="B86" s="5">
        <v>0</v>
      </c>
      <c r="C86" s="52">
        <f t="shared" si="6"/>
        <v>0</v>
      </c>
      <c r="D86" s="54" t="s">
        <v>205</v>
      </c>
      <c r="E86" s="67" t="s">
        <v>58</v>
      </c>
      <c r="F86" s="113" t="s">
        <v>584</v>
      </c>
      <c r="G86" s="2">
        <f t="shared" si="7"/>
        <v>0</v>
      </c>
      <c r="H86" s="146">
        <f t="shared" si="8"/>
        <v>0</v>
      </c>
      <c r="I86" s="78">
        <f t="shared" si="9"/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139">
        <v>0</v>
      </c>
      <c r="P86" s="278">
        <v>0</v>
      </c>
      <c r="Q86" s="279">
        <v>0</v>
      </c>
      <c r="R86" s="131" t="s">
        <v>593</v>
      </c>
    </row>
    <row r="87" spans="1:18" x14ac:dyDescent="0.25">
      <c r="A87" s="116">
        <f t="shared" si="5"/>
        <v>42</v>
      </c>
      <c r="B87" s="5">
        <v>0</v>
      </c>
      <c r="C87" s="52">
        <f t="shared" si="6"/>
        <v>0</v>
      </c>
      <c r="D87" s="140" t="s">
        <v>202</v>
      </c>
      <c r="E87" s="117" t="s">
        <v>110</v>
      </c>
      <c r="F87" s="102" t="s">
        <v>580</v>
      </c>
      <c r="G87" s="2">
        <f t="shared" si="7"/>
        <v>0</v>
      </c>
      <c r="H87" s="146">
        <f t="shared" si="8"/>
        <v>0</v>
      </c>
      <c r="I87" s="78">
        <f t="shared" si="9"/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139">
        <v>0</v>
      </c>
      <c r="P87" s="278">
        <v>0</v>
      </c>
      <c r="Q87" s="279">
        <v>0</v>
      </c>
      <c r="R87" s="129" t="s">
        <v>593</v>
      </c>
    </row>
    <row r="88" spans="1:18" x14ac:dyDescent="0.25">
      <c r="A88" s="116">
        <f t="shared" si="5"/>
        <v>42</v>
      </c>
      <c r="B88" s="5">
        <v>0</v>
      </c>
      <c r="C88" s="52">
        <f t="shared" si="6"/>
        <v>0</v>
      </c>
      <c r="D88" s="54" t="s">
        <v>621</v>
      </c>
      <c r="E88" s="133" t="s">
        <v>654</v>
      </c>
      <c r="F88" s="67" t="s">
        <v>581</v>
      </c>
      <c r="G88" s="2">
        <f t="shared" si="7"/>
        <v>0</v>
      </c>
      <c r="H88" s="146">
        <f t="shared" si="8"/>
        <v>0</v>
      </c>
      <c r="I88" s="78">
        <f t="shared" si="9"/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139">
        <v>0</v>
      </c>
      <c r="P88" s="278">
        <v>0</v>
      </c>
      <c r="Q88" s="279">
        <v>0</v>
      </c>
      <c r="R88" s="131" t="s">
        <v>593</v>
      </c>
    </row>
    <row r="89" spans="1:18" x14ac:dyDescent="0.25">
      <c r="A89" s="116">
        <f t="shared" si="5"/>
        <v>42</v>
      </c>
      <c r="B89" s="5">
        <v>0</v>
      </c>
      <c r="C89" s="52">
        <f t="shared" si="6"/>
        <v>0</v>
      </c>
      <c r="D89" s="54" t="s">
        <v>166</v>
      </c>
      <c r="E89" s="67" t="s">
        <v>58</v>
      </c>
      <c r="F89" s="100" t="s">
        <v>580</v>
      </c>
      <c r="G89" s="2">
        <f t="shared" si="7"/>
        <v>0</v>
      </c>
      <c r="H89" s="146">
        <f t="shared" si="8"/>
        <v>0</v>
      </c>
      <c r="I89" s="78">
        <f t="shared" si="9"/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139">
        <v>0</v>
      </c>
      <c r="P89" s="278">
        <v>0</v>
      </c>
      <c r="Q89" s="279">
        <v>0</v>
      </c>
      <c r="R89" s="129" t="s">
        <v>593</v>
      </c>
    </row>
    <row r="90" spans="1:18" x14ac:dyDescent="0.25">
      <c r="A90" s="116">
        <f t="shared" si="5"/>
        <v>42</v>
      </c>
      <c r="B90" s="5">
        <v>0</v>
      </c>
      <c r="C90" s="52">
        <f t="shared" si="6"/>
        <v>0</v>
      </c>
      <c r="D90" s="54" t="s">
        <v>53</v>
      </c>
      <c r="E90" s="67" t="s">
        <v>664</v>
      </c>
      <c r="F90" s="100" t="s">
        <v>600</v>
      </c>
      <c r="G90" s="2">
        <f t="shared" si="7"/>
        <v>0</v>
      </c>
      <c r="H90" s="146">
        <f t="shared" si="8"/>
        <v>0</v>
      </c>
      <c r="I90" s="78">
        <f t="shared" si="9"/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139">
        <v>0</v>
      </c>
      <c r="P90" s="278">
        <v>0</v>
      </c>
      <c r="Q90" s="279">
        <v>0</v>
      </c>
      <c r="R90" s="129" t="s">
        <v>593</v>
      </c>
    </row>
    <row r="91" spans="1:18" x14ac:dyDescent="0.25">
      <c r="A91" s="116">
        <f t="shared" si="5"/>
        <v>42</v>
      </c>
      <c r="B91" s="5">
        <v>0</v>
      </c>
      <c r="C91" s="52">
        <f t="shared" si="6"/>
        <v>0</v>
      </c>
      <c r="D91" s="54" t="s">
        <v>251</v>
      </c>
      <c r="E91" s="67" t="s">
        <v>165</v>
      </c>
      <c r="F91" s="100" t="s">
        <v>584</v>
      </c>
      <c r="G91" s="2">
        <f t="shared" si="7"/>
        <v>0</v>
      </c>
      <c r="H91" s="146">
        <f t="shared" si="8"/>
        <v>0</v>
      </c>
      <c r="I91" s="78">
        <f t="shared" si="9"/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139">
        <v>0</v>
      </c>
      <c r="P91" s="278">
        <v>0</v>
      </c>
      <c r="Q91" s="279">
        <v>0</v>
      </c>
      <c r="R91" s="131" t="s">
        <v>593</v>
      </c>
    </row>
    <row r="92" spans="1:18" x14ac:dyDescent="0.25">
      <c r="A92" s="116">
        <f t="shared" si="5"/>
        <v>42</v>
      </c>
      <c r="B92" s="5">
        <v>0</v>
      </c>
      <c r="C92" s="52">
        <f t="shared" si="6"/>
        <v>0</v>
      </c>
      <c r="D92" s="54" t="s">
        <v>371</v>
      </c>
      <c r="E92" s="67" t="s">
        <v>144</v>
      </c>
      <c r="F92" s="100" t="s">
        <v>584</v>
      </c>
      <c r="G92" s="2">
        <f t="shared" si="7"/>
        <v>0</v>
      </c>
      <c r="H92" s="146">
        <f t="shared" si="8"/>
        <v>0</v>
      </c>
      <c r="I92" s="78">
        <f t="shared" si="9"/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139">
        <v>0</v>
      </c>
      <c r="P92" s="278">
        <v>0</v>
      </c>
      <c r="Q92" s="279">
        <v>0</v>
      </c>
      <c r="R92" s="131" t="s">
        <v>593</v>
      </c>
    </row>
    <row r="93" spans="1:18" x14ac:dyDescent="0.25">
      <c r="A93" s="116">
        <f t="shared" si="5"/>
        <v>42</v>
      </c>
      <c r="B93" s="5">
        <v>0</v>
      </c>
      <c r="C93" s="52">
        <f t="shared" si="6"/>
        <v>0</v>
      </c>
      <c r="D93" s="140" t="s">
        <v>10</v>
      </c>
      <c r="E93" s="117" t="s">
        <v>62</v>
      </c>
      <c r="F93" s="117" t="s">
        <v>580</v>
      </c>
      <c r="G93" s="2">
        <f t="shared" si="7"/>
        <v>0</v>
      </c>
      <c r="H93" s="146">
        <f t="shared" si="8"/>
        <v>0</v>
      </c>
      <c r="I93" s="78">
        <f t="shared" si="9"/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139">
        <v>0</v>
      </c>
      <c r="P93" s="278">
        <v>0</v>
      </c>
      <c r="Q93" s="279">
        <v>0</v>
      </c>
      <c r="R93" s="129" t="s">
        <v>593</v>
      </c>
    </row>
    <row r="94" spans="1:18" x14ac:dyDescent="0.25">
      <c r="A94" s="116">
        <f t="shared" si="5"/>
        <v>42</v>
      </c>
      <c r="B94" s="5">
        <v>0</v>
      </c>
      <c r="C94" s="52">
        <f t="shared" si="6"/>
        <v>0</v>
      </c>
      <c r="D94" s="54" t="s">
        <v>648</v>
      </c>
      <c r="E94" s="67" t="s">
        <v>614</v>
      </c>
      <c r="F94" s="133" t="s">
        <v>662</v>
      </c>
      <c r="G94" s="2">
        <f t="shared" si="7"/>
        <v>0</v>
      </c>
      <c r="H94" s="146">
        <f t="shared" si="8"/>
        <v>0</v>
      </c>
      <c r="I94" s="78">
        <f t="shared" si="9"/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139">
        <v>0</v>
      </c>
      <c r="P94" s="278">
        <v>0</v>
      </c>
      <c r="Q94" s="279">
        <v>0</v>
      </c>
      <c r="R94" s="131" t="s">
        <v>593</v>
      </c>
    </row>
    <row r="95" spans="1:18" x14ac:dyDescent="0.25">
      <c r="A95" s="116">
        <f t="shared" si="5"/>
        <v>42</v>
      </c>
      <c r="B95" s="5">
        <v>0</v>
      </c>
      <c r="C95" s="52">
        <f t="shared" si="6"/>
        <v>0</v>
      </c>
      <c r="D95" s="54" t="s">
        <v>288</v>
      </c>
      <c r="E95" s="114" t="s">
        <v>110</v>
      </c>
      <c r="F95" s="67" t="s">
        <v>581</v>
      </c>
      <c r="G95" s="2">
        <f t="shared" si="7"/>
        <v>0</v>
      </c>
      <c r="H95" s="146">
        <f t="shared" si="8"/>
        <v>0</v>
      </c>
      <c r="I95" s="78">
        <f t="shared" si="9"/>
        <v>0</v>
      </c>
      <c r="J95" s="93">
        <v>0</v>
      </c>
      <c r="K95" s="93">
        <v>0</v>
      </c>
      <c r="L95" s="93">
        <v>0</v>
      </c>
      <c r="M95" s="93">
        <v>0</v>
      </c>
      <c r="N95" s="93">
        <v>0</v>
      </c>
      <c r="O95" s="139">
        <v>0</v>
      </c>
      <c r="P95" s="278">
        <v>0</v>
      </c>
      <c r="Q95" s="279">
        <v>0</v>
      </c>
      <c r="R95" s="131" t="s">
        <v>593</v>
      </c>
    </row>
    <row r="96" spans="1:18" x14ac:dyDescent="0.25">
      <c r="A96" s="116">
        <f t="shared" si="5"/>
        <v>42</v>
      </c>
      <c r="B96" s="5">
        <v>0</v>
      </c>
      <c r="C96" s="52">
        <f t="shared" si="6"/>
        <v>0</v>
      </c>
      <c r="D96" s="54" t="s">
        <v>297</v>
      </c>
      <c r="E96" s="67" t="s">
        <v>265</v>
      </c>
      <c r="F96" s="67" t="s">
        <v>581</v>
      </c>
      <c r="G96" s="2">
        <f t="shared" si="7"/>
        <v>0</v>
      </c>
      <c r="H96" s="146">
        <f t="shared" si="8"/>
        <v>0</v>
      </c>
      <c r="I96" s="78">
        <f t="shared" si="9"/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139">
        <v>0</v>
      </c>
      <c r="P96" s="278">
        <v>0</v>
      </c>
      <c r="Q96" s="279">
        <v>0</v>
      </c>
      <c r="R96" s="129" t="s">
        <v>593</v>
      </c>
    </row>
    <row r="97" spans="1:18" x14ac:dyDescent="0.25">
      <c r="A97" s="116">
        <f t="shared" si="5"/>
        <v>42</v>
      </c>
      <c r="B97" s="5">
        <v>0</v>
      </c>
      <c r="C97" s="52">
        <f t="shared" si="6"/>
        <v>0</v>
      </c>
      <c r="D97" s="54" t="s">
        <v>297</v>
      </c>
      <c r="E97" s="67" t="s">
        <v>560</v>
      </c>
      <c r="F97" s="69" t="s">
        <v>582</v>
      </c>
      <c r="G97" s="2">
        <f t="shared" si="7"/>
        <v>0</v>
      </c>
      <c r="H97" s="146">
        <f t="shared" si="8"/>
        <v>0</v>
      </c>
      <c r="I97" s="78">
        <f t="shared" si="9"/>
        <v>0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  <c r="O97" s="139">
        <v>0</v>
      </c>
      <c r="P97" s="278">
        <v>0</v>
      </c>
      <c r="Q97" s="279">
        <v>0</v>
      </c>
      <c r="R97" s="129" t="s">
        <v>593</v>
      </c>
    </row>
    <row r="98" spans="1:18" x14ac:dyDescent="0.25">
      <c r="A98" s="116">
        <f t="shared" si="5"/>
        <v>42</v>
      </c>
      <c r="B98" s="5">
        <v>0</v>
      </c>
      <c r="C98" s="52">
        <f t="shared" si="6"/>
        <v>0</v>
      </c>
      <c r="D98" s="54" t="s">
        <v>651</v>
      </c>
      <c r="E98" s="133" t="s">
        <v>652</v>
      </c>
      <c r="F98" s="67" t="s">
        <v>582</v>
      </c>
      <c r="G98" s="2">
        <f t="shared" si="7"/>
        <v>0</v>
      </c>
      <c r="H98" s="146">
        <f t="shared" si="8"/>
        <v>0</v>
      </c>
      <c r="I98" s="78">
        <f t="shared" si="9"/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139">
        <v>0</v>
      </c>
      <c r="P98" s="278">
        <v>0</v>
      </c>
      <c r="Q98" s="279">
        <v>0</v>
      </c>
      <c r="R98" s="131" t="s">
        <v>593</v>
      </c>
    </row>
    <row r="99" spans="1:18" x14ac:dyDescent="0.25">
      <c r="A99" s="116">
        <f t="shared" si="5"/>
        <v>42</v>
      </c>
      <c r="B99" s="5">
        <v>0</v>
      </c>
      <c r="C99" s="52">
        <f t="shared" si="6"/>
        <v>0</v>
      </c>
      <c r="D99" s="140" t="s">
        <v>224</v>
      </c>
      <c r="E99" s="117" t="s">
        <v>223</v>
      </c>
      <c r="F99" s="114" t="s">
        <v>580</v>
      </c>
      <c r="G99" s="2">
        <f t="shared" si="7"/>
        <v>0</v>
      </c>
      <c r="H99" s="146">
        <f t="shared" si="8"/>
        <v>0</v>
      </c>
      <c r="I99" s="78">
        <f t="shared" si="9"/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139">
        <v>0</v>
      </c>
      <c r="P99" s="278">
        <v>0</v>
      </c>
      <c r="Q99" s="279">
        <v>0</v>
      </c>
      <c r="R99" s="129" t="s">
        <v>593</v>
      </c>
    </row>
    <row r="100" spans="1:18" x14ac:dyDescent="0.25">
      <c r="A100" s="116">
        <f t="shared" si="5"/>
        <v>42</v>
      </c>
      <c r="B100" s="5">
        <v>0</v>
      </c>
      <c r="C100" s="52">
        <f t="shared" si="6"/>
        <v>0</v>
      </c>
      <c r="D100" s="4" t="s">
        <v>201</v>
      </c>
      <c r="E100" s="7" t="s">
        <v>144</v>
      </c>
      <c r="F100" s="309" t="s">
        <v>581</v>
      </c>
      <c r="G100" s="2">
        <f t="shared" si="7"/>
        <v>0</v>
      </c>
      <c r="H100" s="146">
        <f t="shared" si="8"/>
        <v>0</v>
      </c>
      <c r="I100" s="78">
        <f t="shared" si="9"/>
        <v>0</v>
      </c>
      <c r="J100" s="93">
        <v>0</v>
      </c>
      <c r="K100" s="93">
        <v>0</v>
      </c>
      <c r="L100" s="93">
        <v>0</v>
      </c>
      <c r="M100" s="93">
        <v>0</v>
      </c>
      <c r="N100" s="93">
        <v>0</v>
      </c>
      <c r="O100" s="139">
        <v>0</v>
      </c>
      <c r="P100" s="278">
        <v>0</v>
      </c>
      <c r="Q100" s="279">
        <v>0</v>
      </c>
      <c r="R100" s="129" t="s">
        <v>593</v>
      </c>
    </row>
    <row r="101" spans="1:18" x14ac:dyDescent="0.25">
      <c r="A101" s="116">
        <f t="shared" si="5"/>
        <v>42</v>
      </c>
      <c r="B101" s="5">
        <v>0</v>
      </c>
      <c r="C101" s="52">
        <f t="shared" si="6"/>
        <v>0</v>
      </c>
      <c r="D101" s="54" t="s">
        <v>671</v>
      </c>
      <c r="E101" s="74" t="s">
        <v>672</v>
      </c>
      <c r="F101" s="113" t="s">
        <v>584</v>
      </c>
      <c r="G101" s="2">
        <f t="shared" si="7"/>
        <v>0</v>
      </c>
      <c r="H101" s="146">
        <f t="shared" si="8"/>
        <v>0</v>
      </c>
      <c r="I101" s="78">
        <f t="shared" si="9"/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139">
        <v>0</v>
      </c>
      <c r="P101" s="278">
        <v>0</v>
      </c>
      <c r="Q101" s="279">
        <v>0</v>
      </c>
      <c r="R101" s="129" t="s">
        <v>593</v>
      </c>
    </row>
    <row r="102" spans="1:18" x14ac:dyDescent="0.25">
      <c r="A102" s="116">
        <f t="shared" si="5"/>
        <v>42</v>
      </c>
      <c r="B102" s="5">
        <v>0</v>
      </c>
      <c r="C102" s="52">
        <f t="shared" si="6"/>
        <v>0</v>
      </c>
      <c r="D102" s="54" t="s">
        <v>587</v>
      </c>
      <c r="E102" s="74" t="s">
        <v>64</v>
      </c>
      <c r="F102" s="113" t="s">
        <v>581</v>
      </c>
      <c r="G102" s="2">
        <f t="shared" si="7"/>
        <v>0</v>
      </c>
      <c r="H102" s="146">
        <f t="shared" si="8"/>
        <v>0</v>
      </c>
      <c r="I102" s="78">
        <f t="shared" si="9"/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  <c r="O102" s="139">
        <v>0</v>
      </c>
      <c r="P102" s="278">
        <v>0</v>
      </c>
      <c r="Q102" s="279">
        <v>0</v>
      </c>
      <c r="R102" s="131" t="s">
        <v>593</v>
      </c>
    </row>
    <row r="103" spans="1:18" x14ac:dyDescent="0.25">
      <c r="A103" s="116">
        <f t="shared" si="5"/>
        <v>42</v>
      </c>
      <c r="B103" s="5">
        <v>0</v>
      </c>
      <c r="C103" s="52">
        <f t="shared" si="6"/>
        <v>0</v>
      </c>
      <c r="D103" s="54" t="s">
        <v>588</v>
      </c>
      <c r="E103" s="74" t="s">
        <v>96</v>
      </c>
      <c r="F103" s="113" t="s">
        <v>584</v>
      </c>
      <c r="G103" s="2">
        <f t="shared" si="7"/>
        <v>0</v>
      </c>
      <c r="H103" s="146">
        <f t="shared" si="8"/>
        <v>0</v>
      </c>
      <c r="I103" s="78">
        <f t="shared" si="9"/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139">
        <v>0</v>
      </c>
      <c r="P103" s="278">
        <v>0</v>
      </c>
      <c r="Q103" s="279">
        <v>0</v>
      </c>
      <c r="R103" s="131" t="s">
        <v>593</v>
      </c>
    </row>
    <row r="104" spans="1:18" x14ac:dyDescent="0.25">
      <c r="A104" s="116">
        <f t="shared" si="5"/>
        <v>42</v>
      </c>
      <c r="B104" s="5">
        <v>0</v>
      </c>
      <c r="C104" s="52">
        <f t="shared" si="6"/>
        <v>0</v>
      </c>
      <c r="D104" s="54" t="s">
        <v>369</v>
      </c>
      <c r="E104" s="74" t="s">
        <v>46</v>
      </c>
      <c r="F104" s="61" t="s">
        <v>687</v>
      </c>
      <c r="G104" s="2">
        <f t="shared" si="7"/>
        <v>0</v>
      </c>
      <c r="H104" s="146">
        <f t="shared" si="8"/>
        <v>0</v>
      </c>
      <c r="I104" s="78">
        <f t="shared" si="9"/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139">
        <v>0</v>
      </c>
      <c r="P104" s="278">
        <v>0</v>
      </c>
      <c r="Q104" s="279">
        <v>0</v>
      </c>
      <c r="R104" s="131" t="s">
        <v>593</v>
      </c>
    </row>
    <row r="105" spans="1:18" x14ac:dyDescent="0.25">
      <c r="A105" s="116">
        <f t="shared" si="5"/>
        <v>42</v>
      </c>
      <c r="B105" s="5">
        <v>0</v>
      </c>
      <c r="C105" s="52">
        <f t="shared" si="6"/>
        <v>0</v>
      </c>
      <c r="D105" s="54" t="s">
        <v>668</v>
      </c>
      <c r="E105" s="74" t="s">
        <v>344</v>
      </c>
      <c r="F105" s="113" t="s">
        <v>600</v>
      </c>
      <c r="G105" s="2">
        <f t="shared" si="7"/>
        <v>0</v>
      </c>
      <c r="H105" s="146">
        <f t="shared" si="8"/>
        <v>0</v>
      </c>
      <c r="I105" s="78">
        <f t="shared" si="9"/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139">
        <v>0</v>
      </c>
      <c r="P105" s="278">
        <v>0</v>
      </c>
      <c r="Q105" s="279">
        <v>0</v>
      </c>
      <c r="R105" s="129" t="s">
        <v>593</v>
      </c>
    </row>
    <row r="106" spans="1:18" x14ac:dyDescent="0.25">
      <c r="A106" s="116">
        <f t="shared" si="5"/>
        <v>42</v>
      </c>
      <c r="B106" s="5">
        <v>0</v>
      </c>
      <c r="C106" s="52">
        <f t="shared" si="6"/>
        <v>0</v>
      </c>
      <c r="D106" s="54" t="s">
        <v>183</v>
      </c>
      <c r="E106" s="74" t="s">
        <v>364</v>
      </c>
      <c r="F106" s="113" t="s">
        <v>600</v>
      </c>
      <c r="G106" s="2">
        <f t="shared" si="7"/>
        <v>0</v>
      </c>
      <c r="H106" s="146">
        <f t="shared" si="8"/>
        <v>0</v>
      </c>
      <c r="I106" s="78">
        <f t="shared" si="9"/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139">
        <v>0</v>
      </c>
      <c r="P106" s="278">
        <v>0</v>
      </c>
      <c r="Q106" s="279">
        <v>0</v>
      </c>
      <c r="R106" s="129" t="s">
        <v>593</v>
      </c>
    </row>
    <row r="107" spans="1:18" x14ac:dyDescent="0.25">
      <c r="A107" s="116">
        <f t="shared" si="5"/>
        <v>42</v>
      </c>
      <c r="B107" s="5">
        <v>0</v>
      </c>
      <c r="C107" s="52">
        <f t="shared" si="6"/>
        <v>0</v>
      </c>
      <c r="D107" s="54" t="s">
        <v>669</v>
      </c>
      <c r="E107" s="74" t="s">
        <v>670</v>
      </c>
      <c r="F107" s="113" t="s">
        <v>600</v>
      </c>
      <c r="G107" s="2">
        <f t="shared" si="7"/>
        <v>0</v>
      </c>
      <c r="H107" s="146">
        <f t="shared" si="8"/>
        <v>0</v>
      </c>
      <c r="I107" s="78">
        <f t="shared" si="9"/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139">
        <v>0</v>
      </c>
      <c r="P107" s="278">
        <v>0</v>
      </c>
      <c r="Q107" s="279">
        <v>0</v>
      </c>
      <c r="R107" s="129" t="s">
        <v>593</v>
      </c>
    </row>
    <row r="108" spans="1:18" x14ac:dyDescent="0.25">
      <c r="A108" s="116">
        <f t="shared" si="5"/>
        <v>42</v>
      </c>
      <c r="B108" s="5">
        <v>0</v>
      </c>
      <c r="C108" s="52">
        <f t="shared" si="6"/>
        <v>0</v>
      </c>
      <c r="D108" s="54" t="s">
        <v>635</v>
      </c>
      <c r="E108" s="74" t="s">
        <v>163</v>
      </c>
      <c r="F108" s="61" t="s">
        <v>583</v>
      </c>
      <c r="G108" s="2">
        <f t="shared" si="7"/>
        <v>0</v>
      </c>
      <c r="H108" s="146">
        <f t="shared" si="8"/>
        <v>0</v>
      </c>
      <c r="I108" s="78">
        <f t="shared" si="9"/>
        <v>0</v>
      </c>
      <c r="J108" s="93">
        <v>0</v>
      </c>
      <c r="K108" s="93">
        <v>0</v>
      </c>
      <c r="L108" s="93">
        <v>0</v>
      </c>
      <c r="M108" s="93">
        <v>0</v>
      </c>
      <c r="N108" s="93">
        <v>0</v>
      </c>
      <c r="O108" s="139">
        <v>0</v>
      </c>
      <c r="P108" s="278">
        <v>0</v>
      </c>
      <c r="Q108" s="279">
        <v>0</v>
      </c>
      <c r="R108" s="131" t="s">
        <v>593</v>
      </c>
    </row>
    <row r="109" spans="1:18" x14ac:dyDescent="0.25">
      <c r="A109" s="116">
        <f t="shared" si="5"/>
        <v>42</v>
      </c>
      <c r="B109" s="5">
        <v>0</v>
      </c>
      <c r="C109" s="52">
        <f t="shared" si="6"/>
        <v>0</v>
      </c>
      <c r="D109" s="54" t="s">
        <v>195</v>
      </c>
      <c r="E109" s="74" t="s">
        <v>547</v>
      </c>
      <c r="F109" s="113" t="s">
        <v>600</v>
      </c>
      <c r="G109" s="2">
        <f t="shared" si="7"/>
        <v>0</v>
      </c>
      <c r="H109" s="146">
        <f t="shared" si="8"/>
        <v>0</v>
      </c>
      <c r="I109" s="78">
        <f t="shared" si="9"/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0</v>
      </c>
      <c r="O109" s="139">
        <v>0</v>
      </c>
      <c r="P109" s="278">
        <v>0</v>
      </c>
      <c r="Q109" s="279">
        <v>0</v>
      </c>
      <c r="R109" s="131" t="s">
        <v>593</v>
      </c>
    </row>
    <row r="110" spans="1:18" x14ac:dyDescent="0.25">
      <c r="A110" s="116">
        <f t="shared" si="5"/>
        <v>42</v>
      </c>
      <c r="B110" s="5">
        <v>0</v>
      </c>
      <c r="C110" s="52">
        <f t="shared" si="6"/>
        <v>0</v>
      </c>
      <c r="D110" s="38" t="s">
        <v>174</v>
      </c>
      <c r="E110" s="45" t="s">
        <v>46</v>
      </c>
      <c r="F110" s="283" t="s">
        <v>600</v>
      </c>
      <c r="G110" s="2">
        <f t="shared" si="7"/>
        <v>0</v>
      </c>
      <c r="H110" s="146">
        <f t="shared" si="8"/>
        <v>0</v>
      </c>
      <c r="I110" s="78">
        <f t="shared" si="9"/>
        <v>0</v>
      </c>
      <c r="J110" s="93">
        <v>0</v>
      </c>
      <c r="K110" s="93">
        <v>0</v>
      </c>
      <c r="L110" s="93">
        <v>0</v>
      </c>
      <c r="M110" s="93">
        <v>0</v>
      </c>
      <c r="N110" s="93">
        <v>0</v>
      </c>
      <c r="O110" s="139">
        <v>0</v>
      </c>
      <c r="P110" s="278">
        <v>0</v>
      </c>
      <c r="Q110" s="279">
        <v>0</v>
      </c>
      <c r="R110" s="129" t="s">
        <v>593</v>
      </c>
    </row>
    <row r="111" spans="1:18" x14ac:dyDescent="0.25">
      <c r="A111" s="116">
        <f t="shared" si="5"/>
        <v>42</v>
      </c>
      <c r="B111" s="5">
        <v>0</v>
      </c>
      <c r="C111" s="52">
        <f t="shared" si="6"/>
        <v>0</v>
      </c>
      <c r="D111" s="54" t="s">
        <v>674</v>
      </c>
      <c r="E111" s="74" t="s">
        <v>126</v>
      </c>
      <c r="F111" s="113" t="s">
        <v>580</v>
      </c>
      <c r="G111" s="2">
        <f t="shared" si="7"/>
        <v>0</v>
      </c>
      <c r="H111" s="146">
        <f t="shared" si="8"/>
        <v>0</v>
      </c>
      <c r="I111" s="78">
        <f t="shared" si="9"/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139">
        <v>0</v>
      </c>
      <c r="P111" s="278">
        <v>0</v>
      </c>
      <c r="Q111" s="279">
        <v>0</v>
      </c>
      <c r="R111" s="129" t="s">
        <v>593</v>
      </c>
    </row>
    <row r="112" spans="1:18" x14ac:dyDescent="0.25">
      <c r="A112" s="116">
        <f t="shared" si="5"/>
        <v>42</v>
      </c>
      <c r="B112" s="5">
        <v>0</v>
      </c>
      <c r="C112" s="52">
        <f t="shared" si="6"/>
        <v>0</v>
      </c>
      <c r="D112" s="54" t="s">
        <v>88</v>
      </c>
      <c r="E112" s="74" t="s">
        <v>87</v>
      </c>
      <c r="F112" s="113" t="s">
        <v>578</v>
      </c>
      <c r="G112" s="2">
        <f t="shared" si="7"/>
        <v>0</v>
      </c>
      <c r="H112" s="146">
        <f t="shared" si="8"/>
        <v>0</v>
      </c>
      <c r="I112" s="78">
        <f t="shared" si="9"/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139">
        <v>0</v>
      </c>
      <c r="P112" s="278">
        <v>0</v>
      </c>
      <c r="Q112" s="279">
        <v>0</v>
      </c>
      <c r="R112" s="129" t="s">
        <v>593</v>
      </c>
    </row>
    <row r="113" spans="1:18" x14ac:dyDescent="0.25">
      <c r="A113" s="116">
        <f t="shared" si="5"/>
        <v>42</v>
      </c>
      <c r="B113" s="5">
        <v>0</v>
      </c>
      <c r="C113" s="52">
        <f t="shared" si="6"/>
        <v>0</v>
      </c>
      <c r="D113" s="54" t="s">
        <v>348</v>
      </c>
      <c r="E113" s="74" t="s">
        <v>349</v>
      </c>
      <c r="F113" s="113" t="s">
        <v>581</v>
      </c>
      <c r="G113" s="2">
        <f t="shared" si="7"/>
        <v>0</v>
      </c>
      <c r="H113" s="146">
        <f t="shared" si="8"/>
        <v>0</v>
      </c>
      <c r="I113" s="78">
        <f t="shared" si="9"/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139">
        <v>0</v>
      </c>
      <c r="P113" s="278">
        <v>0</v>
      </c>
      <c r="Q113" s="279">
        <v>0</v>
      </c>
      <c r="R113" s="131" t="s">
        <v>593</v>
      </c>
    </row>
    <row r="114" spans="1:18" x14ac:dyDescent="0.25">
      <c r="A114" s="116">
        <f t="shared" si="5"/>
        <v>42</v>
      </c>
      <c r="B114" s="5">
        <v>0</v>
      </c>
      <c r="C114" s="52">
        <f t="shared" si="6"/>
        <v>0</v>
      </c>
      <c r="D114" s="54" t="s">
        <v>561</v>
      </c>
      <c r="E114" s="74" t="s">
        <v>62</v>
      </c>
      <c r="F114" s="113" t="s">
        <v>578</v>
      </c>
      <c r="G114" s="2">
        <f t="shared" si="7"/>
        <v>0</v>
      </c>
      <c r="H114" s="146">
        <f t="shared" si="8"/>
        <v>0</v>
      </c>
      <c r="I114" s="78">
        <f t="shared" si="9"/>
        <v>0</v>
      </c>
      <c r="J114" s="93">
        <v>0</v>
      </c>
      <c r="K114" s="93">
        <v>0</v>
      </c>
      <c r="L114" s="93">
        <v>0</v>
      </c>
      <c r="M114" s="93">
        <v>0</v>
      </c>
      <c r="N114" s="93">
        <v>0</v>
      </c>
      <c r="O114" s="139">
        <v>0</v>
      </c>
      <c r="P114" s="278">
        <v>0</v>
      </c>
      <c r="Q114" s="279">
        <v>0</v>
      </c>
      <c r="R114" s="131" t="s">
        <v>593</v>
      </c>
    </row>
    <row r="115" spans="1:18" x14ac:dyDescent="0.25">
      <c r="A115" s="116">
        <f t="shared" si="5"/>
        <v>42</v>
      </c>
      <c r="B115" s="5">
        <v>37</v>
      </c>
      <c r="C115" s="52">
        <f t="shared" si="6"/>
        <v>0</v>
      </c>
      <c r="D115" s="54" t="s">
        <v>641</v>
      </c>
      <c r="E115" s="74" t="s">
        <v>192</v>
      </c>
      <c r="F115" s="61" t="s">
        <v>662</v>
      </c>
      <c r="G115" s="2">
        <f t="shared" si="7"/>
        <v>0</v>
      </c>
      <c r="H115" s="146">
        <f t="shared" si="8"/>
        <v>0</v>
      </c>
      <c r="I115" s="78">
        <f t="shared" si="9"/>
        <v>0</v>
      </c>
      <c r="J115" s="93">
        <v>0</v>
      </c>
      <c r="K115" s="93">
        <v>0</v>
      </c>
      <c r="L115" s="93">
        <v>0</v>
      </c>
      <c r="M115" s="93">
        <v>0</v>
      </c>
      <c r="N115" s="93">
        <v>0</v>
      </c>
      <c r="O115" s="139">
        <v>0</v>
      </c>
      <c r="P115" s="278">
        <v>0</v>
      </c>
      <c r="Q115" s="279">
        <v>0</v>
      </c>
      <c r="R115" s="131" t="s">
        <v>593</v>
      </c>
    </row>
    <row r="116" spans="1:18" x14ac:dyDescent="0.25">
      <c r="A116" s="116">
        <f t="shared" si="5"/>
        <v>42</v>
      </c>
      <c r="B116" s="5">
        <v>0</v>
      </c>
      <c r="C116" s="52">
        <f t="shared" si="6"/>
        <v>0</v>
      </c>
      <c r="D116" s="54" t="s">
        <v>475</v>
      </c>
      <c r="E116" s="74" t="s">
        <v>395</v>
      </c>
      <c r="F116" s="136" t="s">
        <v>578</v>
      </c>
      <c r="G116" s="2">
        <f t="shared" si="7"/>
        <v>0</v>
      </c>
      <c r="H116" s="146">
        <f t="shared" si="8"/>
        <v>0</v>
      </c>
      <c r="I116" s="78">
        <f t="shared" si="9"/>
        <v>0</v>
      </c>
      <c r="J116" s="93">
        <v>0</v>
      </c>
      <c r="K116" s="93">
        <v>0</v>
      </c>
      <c r="L116" s="93">
        <v>0</v>
      </c>
      <c r="M116" s="93">
        <v>0</v>
      </c>
      <c r="N116" s="93">
        <v>0</v>
      </c>
      <c r="O116" s="139">
        <v>0</v>
      </c>
      <c r="P116" s="278">
        <v>0</v>
      </c>
      <c r="Q116" s="279">
        <v>0</v>
      </c>
      <c r="R116" s="129" t="s">
        <v>593</v>
      </c>
    </row>
    <row r="117" spans="1:18" x14ac:dyDescent="0.25">
      <c r="A117" s="116">
        <f t="shared" si="5"/>
        <v>42</v>
      </c>
      <c r="B117" s="5">
        <v>0</v>
      </c>
      <c r="C117" s="52">
        <f t="shared" si="6"/>
        <v>0</v>
      </c>
      <c r="D117" s="54" t="s">
        <v>427</v>
      </c>
      <c r="E117" s="83" t="s">
        <v>426</v>
      </c>
      <c r="F117" s="62" t="s">
        <v>581</v>
      </c>
      <c r="G117" s="2">
        <f t="shared" si="7"/>
        <v>0</v>
      </c>
      <c r="H117" s="146">
        <f t="shared" si="8"/>
        <v>0</v>
      </c>
      <c r="I117" s="78">
        <f t="shared" si="9"/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139">
        <v>0</v>
      </c>
      <c r="P117" s="278">
        <v>0</v>
      </c>
      <c r="Q117" s="279">
        <v>0</v>
      </c>
      <c r="R117" s="131" t="s">
        <v>593</v>
      </c>
    </row>
    <row r="118" spans="1:18" x14ac:dyDescent="0.25">
      <c r="A118" s="116">
        <f t="shared" si="5"/>
        <v>42</v>
      </c>
      <c r="B118" s="5">
        <v>0</v>
      </c>
      <c r="C118" s="52">
        <f t="shared" si="6"/>
        <v>0</v>
      </c>
      <c r="D118" s="54" t="s">
        <v>642</v>
      </c>
      <c r="E118" s="74" t="s">
        <v>149</v>
      </c>
      <c r="F118" s="61" t="s">
        <v>662</v>
      </c>
      <c r="G118" s="2">
        <f t="shared" si="7"/>
        <v>0</v>
      </c>
      <c r="H118" s="146">
        <f t="shared" si="8"/>
        <v>0</v>
      </c>
      <c r="I118" s="78">
        <f t="shared" si="9"/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139">
        <v>0</v>
      </c>
      <c r="P118" s="278">
        <v>0</v>
      </c>
      <c r="Q118" s="279">
        <v>0</v>
      </c>
      <c r="R118" s="131" t="s">
        <v>593</v>
      </c>
    </row>
    <row r="119" spans="1:18" x14ac:dyDescent="0.25">
      <c r="A119" s="116">
        <f t="shared" si="5"/>
        <v>42</v>
      </c>
      <c r="B119" s="5">
        <v>0</v>
      </c>
      <c r="C119" s="52">
        <f t="shared" si="6"/>
        <v>0</v>
      </c>
      <c r="D119" s="54" t="s">
        <v>615</v>
      </c>
      <c r="E119" s="74" t="s">
        <v>616</v>
      </c>
      <c r="F119" s="62" t="s">
        <v>581</v>
      </c>
      <c r="G119" s="2">
        <f t="shared" si="7"/>
        <v>0</v>
      </c>
      <c r="H119" s="146">
        <f t="shared" si="8"/>
        <v>0</v>
      </c>
      <c r="I119" s="78">
        <f t="shared" si="9"/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139">
        <v>0</v>
      </c>
      <c r="P119" s="278">
        <v>0</v>
      </c>
      <c r="Q119" s="279">
        <v>0</v>
      </c>
      <c r="R119" s="129" t="s">
        <v>593</v>
      </c>
    </row>
    <row r="120" spans="1:18" x14ac:dyDescent="0.25">
      <c r="A120" s="116">
        <f t="shared" si="5"/>
        <v>42</v>
      </c>
      <c r="B120" s="5">
        <v>0</v>
      </c>
      <c r="C120" s="52">
        <f t="shared" si="6"/>
        <v>0</v>
      </c>
      <c r="D120" s="54" t="s">
        <v>623</v>
      </c>
      <c r="E120" s="83" t="s">
        <v>128</v>
      </c>
      <c r="F120" s="62" t="s">
        <v>581</v>
      </c>
      <c r="G120" s="2">
        <f t="shared" si="7"/>
        <v>0</v>
      </c>
      <c r="H120" s="146">
        <f t="shared" si="8"/>
        <v>0</v>
      </c>
      <c r="I120" s="78">
        <f t="shared" si="9"/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139">
        <v>0</v>
      </c>
      <c r="P120" s="278">
        <v>0</v>
      </c>
      <c r="Q120" s="279">
        <v>0</v>
      </c>
      <c r="R120" s="131" t="s">
        <v>593</v>
      </c>
    </row>
    <row r="121" spans="1:18" x14ac:dyDescent="0.25">
      <c r="A121" s="116">
        <f t="shared" si="5"/>
        <v>42</v>
      </c>
      <c r="B121" s="5">
        <v>0</v>
      </c>
      <c r="C121" s="52">
        <f t="shared" si="6"/>
        <v>0</v>
      </c>
      <c r="D121" s="149" t="s">
        <v>551</v>
      </c>
      <c r="E121" s="190" t="s">
        <v>547</v>
      </c>
      <c r="F121" s="113" t="s">
        <v>583</v>
      </c>
      <c r="G121" s="2">
        <f t="shared" si="7"/>
        <v>0</v>
      </c>
      <c r="H121" s="146">
        <f t="shared" si="8"/>
        <v>0</v>
      </c>
      <c r="I121" s="78">
        <f t="shared" si="9"/>
        <v>0</v>
      </c>
      <c r="J121" s="93">
        <v>0</v>
      </c>
      <c r="K121" s="93">
        <v>0</v>
      </c>
      <c r="L121" s="93">
        <v>0</v>
      </c>
      <c r="M121" s="93">
        <v>0</v>
      </c>
      <c r="N121" s="93">
        <v>0</v>
      </c>
      <c r="O121" s="139">
        <v>0</v>
      </c>
      <c r="P121" s="278">
        <v>0</v>
      </c>
      <c r="Q121" s="279">
        <v>0</v>
      </c>
      <c r="R121" s="131" t="s">
        <v>593</v>
      </c>
    </row>
    <row r="122" spans="1:18" x14ac:dyDescent="0.25">
      <c r="A122" s="116">
        <f t="shared" si="5"/>
        <v>42</v>
      </c>
      <c r="B122" s="5">
        <v>0</v>
      </c>
      <c r="C122" s="52">
        <f t="shared" si="6"/>
        <v>0</v>
      </c>
      <c r="D122" s="54" t="s">
        <v>181</v>
      </c>
      <c r="E122" s="66" t="s">
        <v>158</v>
      </c>
      <c r="F122" s="138" t="s">
        <v>582</v>
      </c>
      <c r="G122" s="2">
        <f t="shared" si="7"/>
        <v>0</v>
      </c>
      <c r="H122" s="146">
        <f t="shared" si="8"/>
        <v>0</v>
      </c>
      <c r="I122" s="78">
        <f t="shared" si="9"/>
        <v>0</v>
      </c>
      <c r="J122" s="93">
        <v>0</v>
      </c>
      <c r="K122" s="93">
        <v>0</v>
      </c>
      <c r="L122" s="93">
        <v>0</v>
      </c>
      <c r="M122" s="93">
        <v>0</v>
      </c>
      <c r="N122" s="93">
        <v>0</v>
      </c>
      <c r="O122" s="139">
        <v>0</v>
      </c>
      <c r="P122" s="278">
        <v>0</v>
      </c>
      <c r="Q122" s="279">
        <v>0</v>
      </c>
      <c r="R122" s="129" t="s">
        <v>593</v>
      </c>
    </row>
    <row r="123" spans="1:18" x14ac:dyDescent="0.25">
      <c r="A123" s="116">
        <f t="shared" si="5"/>
        <v>42</v>
      </c>
      <c r="B123" s="5">
        <v>0</v>
      </c>
      <c r="C123" s="52">
        <f t="shared" si="6"/>
        <v>0</v>
      </c>
      <c r="D123" s="35" t="s">
        <v>242</v>
      </c>
      <c r="E123" s="47" t="s">
        <v>60</v>
      </c>
      <c r="F123" s="24"/>
      <c r="G123" s="2">
        <f t="shared" si="7"/>
        <v>0</v>
      </c>
      <c r="H123" s="146">
        <f t="shared" si="8"/>
        <v>0</v>
      </c>
      <c r="I123" s="78">
        <f t="shared" si="9"/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  <c r="O123" s="139">
        <v>0</v>
      </c>
      <c r="P123" s="278">
        <v>0</v>
      </c>
      <c r="Q123" s="279">
        <v>0</v>
      </c>
      <c r="R123" s="129"/>
    </row>
    <row r="124" spans="1:18" x14ac:dyDescent="0.25">
      <c r="A124" s="116">
        <f t="shared" si="5"/>
        <v>42</v>
      </c>
      <c r="B124" s="5">
        <v>0</v>
      </c>
      <c r="C124" s="52">
        <f t="shared" si="6"/>
        <v>0</v>
      </c>
      <c r="D124" s="35" t="s">
        <v>153</v>
      </c>
      <c r="E124" s="47" t="s">
        <v>96</v>
      </c>
      <c r="F124" s="24"/>
      <c r="G124" s="2">
        <f t="shared" si="7"/>
        <v>0</v>
      </c>
      <c r="H124" s="146">
        <f t="shared" si="8"/>
        <v>0</v>
      </c>
      <c r="I124" s="78">
        <f t="shared" si="9"/>
        <v>0</v>
      </c>
      <c r="J124" s="93">
        <v>0</v>
      </c>
      <c r="K124" s="93">
        <v>0</v>
      </c>
      <c r="L124" s="93">
        <v>0</v>
      </c>
      <c r="M124" s="93">
        <v>0</v>
      </c>
      <c r="N124" s="93">
        <v>0</v>
      </c>
      <c r="O124" s="139">
        <v>0</v>
      </c>
      <c r="P124" s="278">
        <v>0</v>
      </c>
      <c r="Q124" s="279">
        <v>0</v>
      </c>
      <c r="R124" s="129"/>
    </row>
    <row r="125" spans="1:18" x14ac:dyDescent="0.25">
      <c r="A125" s="116">
        <f t="shared" si="5"/>
        <v>42</v>
      </c>
      <c r="B125" s="5">
        <v>0</v>
      </c>
      <c r="C125" s="52">
        <f t="shared" si="6"/>
        <v>0</v>
      </c>
      <c r="D125" s="59" t="s">
        <v>191</v>
      </c>
      <c r="E125" s="99" t="s">
        <v>58</v>
      </c>
      <c r="F125" s="41" t="s">
        <v>582</v>
      </c>
      <c r="G125" s="2">
        <f t="shared" si="7"/>
        <v>0</v>
      </c>
      <c r="H125" s="146">
        <f t="shared" si="8"/>
        <v>0</v>
      </c>
      <c r="I125" s="78">
        <f t="shared" si="9"/>
        <v>0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139">
        <v>0</v>
      </c>
      <c r="P125" s="278">
        <v>0</v>
      </c>
      <c r="Q125" s="279">
        <v>0</v>
      </c>
      <c r="R125" s="129"/>
    </row>
    <row r="126" spans="1:18" x14ac:dyDescent="0.25">
      <c r="A126" s="116">
        <f t="shared" si="5"/>
        <v>42</v>
      </c>
      <c r="B126" s="5">
        <v>0</v>
      </c>
      <c r="C126" s="52">
        <f t="shared" si="6"/>
        <v>0</v>
      </c>
      <c r="D126" s="6" t="s">
        <v>143</v>
      </c>
      <c r="E126" s="123" t="s">
        <v>113</v>
      </c>
      <c r="F126" s="24"/>
      <c r="G126" s="2">
        <f t="shared" si="7"/>
        <v>0</v>
      </c>
      <c r="H126" s="146">
        <f t="shared" si="8"/>
        <v>0</v>
      </c>
      <c r="I126" s="78">
        <f t="shared" si="9"/>
        <v>0</v>
      </c>
      <c r="J126" s="93">
        <v>0</v>
      </c>
      <c r="K126" s="93">
        <v>0</v>
      </c>
      <c r="L126" s="93">
        <v>0</v>
      </c>
      <c r="M126" s="93">
        <v>0</v>
      </c>
      <c r="N126" s="93">
        <v>0</v>
      </c>
      <c r="O126" s="139">
        <v>0</v>
      </c>
      <c r="P126" s="278">
        <v>0</v>
      </c>
      <c r="Q126" s="279">
        <v>0</v>
      </c>
      <c r="R126" s="129"/>
    </row>
    <row r="127" spans="1:18" x14ac:dyDescent="0.25">
      <c r="A127" s="116">
        <f t="shared" si="5"/>
        <v>42</v>
      </c>
      <c r="B127" s="5">
        <v>0</v>
      </c>
      <c r="C127" s="52">
        <f t="shared" si="6"/>
        <v>0</v>
      </c>
      <c r="D127" s="163" t="s">
        <v>304</v>
      </c>
      <c r="E127" s="307" t="s">
        <v>305</v>
      </c>
      <c r="F127" s="164"/>
      <c r="G127" s="2">
        <f t="shared" si="7"/>
        <v>0</v>
      </c>
      <c r="H127" s="146">
        <f t="shared" si="8"/>
        <v>0</v>
      </c>
      <c r="I127" s="78">
        <f t="shared" si="9"/>
        <v>0</v>
      </c>
      <c r="J127" s="93">
        <v>0</v>
      </c>
      <c r="K127" s="93">
        <v>0</v>
      </c>
      <c r="L127" s="93">
        <v>0</v>
      </c>
      <c r="M127" s="93">
        <v>0</v>
      </c>
      <c r="N127" s="93">
        <v>0</v>
      </c>
      <c r="O127" s="139">
        <v>0</v>
      </c>
      <c r="P127" s="278">
        <v>0</v>
      </c>
      <c r="Q127" s="279">
        <v>0</v>
      </c>
      <c r="R127" s="129"/>
    </row>
    <row r="128" spans="1:18" x14ac:dyDescent="0.25">
      <c r="A128" s="116">
        <f t="shared" si="5"/>
        <v>42</v>
      </c>
      <c r="B128" s="5">
        <v>0</v>
      </c>
      <c r="C128" s="52">
        <f t="shared" si="6"/>
        <v>0</v>
      </c>
      <c r="D128" s="163" t="s">
        <v>537</v>
      </c>
      <c r="E128" s="159" t="s">
        <v>538</v>
      </c>
      <c r="F128" s="165" t="s">
        <v>532</v>
      </c>
      <c r="G128" s="2">
        <f t="shared" si="7"/>
        <v>0</v>
      </c>
      <c r="H128" s="146">
        <f t="shared" si="8"/>
        <v>0</v>
      </c>
      <c r="I128" s="78">
        <f t="shared" si="9"/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139">
        <v>0</v>
      </c>
      <c r="P128" s="278">
        <v>0</v>
      </c>
      <c r="Q128" s="279">
        <v>0</v>
      </c>
      <c r="R128" s="129"/>
    </row>
    <row r="129" spans="1:18" x14ac:dyDescent="0.25">
      <c r="A129" s="116">
        <f t="shared" si="5"/>
        <v>42</v>
      </c>
      <c r="B129" s="5">
        <v>0</v>
      </c>
      <c r="C129" s="52">
        <f t="shared" si="6"/>
        <v>0</v>
      </c>
      <c r="D129" s="6" t="s">
        <v>340</v>
      </c>
      <c r="E129" s="98" t="s">
        <v>71</v>
      </c>
      <c r="F129" s="26"/>
      <c r="G129" s="2">
        <f t="shared" si="7"/>
        <v>0</v>
      </c>
      <c r="H129" s="146">
        <f t="shared" si="8"/>
        <v>0</v>
      </c>
      <c r="I129" s="78">
        <f t="shared" si="9"/>
        <v>0</v>
      </c>
      <c r="J129" s="93">
        <v>0</v>
      </c>
      <c r="K129" s="93">
        <v>0</v>
      </c>
      <c r="L129" s="93">
        <v>0</v>
      </c>
      <c r="M129" s="93">
        <v>0</v>
      </c>
      <c r="N129" s="93">
        <v>0</v>
      </c>
      <c r="O129" s="139">
        <v>0</v>
      </c>
      <c r="P129" s="278">
        <v>0</v>
      </c>
      <c r="Q129" s="279">
        <v>0</v>
      </c>
      <c r="R129" s="129"/>
    </row>
    <row r="130" spans="1:18" x14ac:dyDescent="0.25">
      <c r="A130" s="116">
        <f t="shared" ref="A130:A193" si="10">+IF(H130=H129,A129,ROW(A130)-1)</f>
        <v>42</v>
      </c>
      <c r="B130" s="5">
        <v>0</v>
      </c>
      <c r="C130" s="52">
        <f t="shared" ref="C130:C193" si="11">IF(G130&gt;0,IF(B130=0,58-A130,B130-A130),0)</f>
        <v>0</v>
      </c>
      <c r="D130" s="163" t="s">
        <v>511</v>
      </c>
      <c r="E130" s="159" t="s">
        <v>510</v>
      </c>
      <c r="F130" s="166" t="s">
        <v>284</v>
      </c>
      <c r="G130" s="2">
        <f t="shared" ref="G130:G193" si="12">SUM(J130:Q130)</f>
        <v>0</v>
      </c>
      <c r="H130" s="146">
        <f t="shared" ref="H130:H193" si="13">AVERAGE(LARGE(J130:Q130,1),LARGE(J130:Q130,2),LARGE(J130:Q130,3),LARGE(J130:Q130,4),LARGE(J130:Q130,5),LARGE(J130:Q130,6))</f>
        <v>0</v>
      </c>
      <c r="I130" s="78">
        <f t="shared" ref="I130:I193" si="14">COUNTIF(J130:Q130,"&gt;0")</f>
        <v>0</v>
      </c>
      <c r="J130" s="93">
        <v>0</v>
      </c>
      <c r="K130" s="93">
        <v>0</v>
      </c>
      <c r="L130" s="93">
        <v>0</v>
      </c>
      <c r="M130" s="93">
        <v>0</v>
      </c>
      <c r="N130" s="93">
        <v>0</v>
      </c>
      <c r="O130" s="139">
        <v>0</v>
      </c>
      <c r="P130" s="278">
        <v>0</v>
      </c>
      <c r="Q130" s="279">
        <v>0</v>
      </c>
      <c r="R130" s="129"/>
    </row>
    <row r="131" spans="1:18" x14ac:dyDescent="0.25">
      <c r="A131" s="116">
        <f t="shared" si="10"/>
        <v>42</v>
      </c>
      <c r="B131" s="5">
        <v>0</v>
      </c>
      <c r="C131" s="52">
        <f t="shared" si="11"/>
        <v>0</v>
      </c>
      <c r="D131" s="6" t="s">
        <v>358</v>
      </c>
      <c r="E131" s="98" t="s">
        <v>359</v>
      </c>
      <c r="F131" s="26"/>
      <c r="G131" s="2">
        <f t="shared" si="12"/>
        <v>0</v>
      </c>
      <c r="H131" s="146">
        <f t="shared" si="13"/>
        <v>0</v>
      </c>
      <c r="I131" s="78">
        <f t="shared" si="14"/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139">
        <v>0</v>
      </c>
      <c r="P131" s="278">
        <v>0</v>
      </c>
      <c r="Q131" s="279">
        <v>0</v>
      </c>
      <c r="R131" s="129"/>
    </row>
    <row r="132" spans="1:18" x14ac:dyDescent="0.25">
      <c r="A132" s="116">
        <f t="shared" si="10"/>
        <v>42</v>
      </c>
      <c r="B132" s="5">
        <v>0</v>
      </c>
      <c r="C132" s="52">
        <f t="shared" si="11"/>
        <v>0</v>
      </c>
      <c r="D132" s="59" t="s">
        <v>86</v>
      </c>
      <c r="E132" s="98" t="s">
        <v>85</v>
      </c>
      <c r="F132" s="41" t="s">
        <v>582</v>
      </c>
      <c r="G132" s="2">
        <f t="shared" si="12"/>
        <v>0</v>
      </c>
      <c r="H132" s="146">
        <f t="shared" si="13"/>
        <v>0</v>
      </c>
      <c r="I132" s="78">
        <f t="shared" si="14"/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139">
        <v>0</v>
      </c>
      <c r="P132" s="278">
        <v>0</v>
      </c>
      <c r="Q132" s="279">
        <v>0</v>
      </c>
      <c r="R132" s="129"/>
    </row>
    <row r="133" spans="1:18" x14ac:dyDescent="0.25">
      <c r="A133" s="116">
        <f t="shared" si="10"/>
        <v>42</v>
      </c>
      <c r="B133" s="5">
        <v>0</v>
      </c>
      <c r="C133" s="52">
        <f t="shared" si="11"/>
        <v>0</v>
      </c>
      <c r="D133" s="59" t="s">
        <v>77</v>
      </c>
      <c r="E133" s="47" t="s">
        <v>194</v>
      </c>
      <c r="F133" s="24" t="s">
        <v>68</v>
      </c>
      <c r="G133" s="2">
        <f t="shared" si="12"/>
        <v>0</v>
      </c>
      <c r="H133" s="146">
        <f t="shared" si="13"/>
        <v>0</v>
      </c>
      <c r="I133" s="78">
        <f t="shared" si="14"/>
        <v>0</v>
      </c>
      <c r="J133" s="93">
        <v>0</v>
      </c>
      <c r="K133" s="93">
        <v>0</v>
      </c>
      <c r="L133" s="93">
        <v>0</v>
      </c>
      <c r="M133" s="93">
        <v>0</v>
      </c>
      <c r="N133" s="93">
        <v>0</v>
      </c>
      <c r="O133" s="139">
        <v>0</v>
      </c>
      <c r="P133" s="278">
        <v>0</v>
      </c>
      <c r="Q133" s="279">
        <v>0</v>
      </c>
      <c r="R133" s="129"/>
    </row>
    <row r="134" spans="1:18" x14ac:dyDescent="0.25">
      <c r="A134" s="116">
        <f t="shared" si="10"/>
        <v>42</v>
      </c>
      <c r="B134" s="5">
        <v>0</v>
      </c>
      <c r="C134" s="52">
        <f t="shared" si="11"/>
        <v>0</v>
      </c>
      <c r="D134" s="59" t="s">
        <v>77</v>
      </c>
      <c r="E134" s="115" t="s">
        <v>76</v>
      </c>
      <c r="F134" s="41"/>
      <c r="G134" s="2">
        <f t="shared" si="12"/>
        <v>0</v>
      </c>
      <c r="H134" s="146">
        <f t="shared" si="13"/>
        <v>0</v>
      </c>
      <c r="I134" s="78">
        <f t="shared" si="14"/>
        <v>0</v>
      </c>
      <c r="J134" s="93">
        <v>0</v>
      </c>
      <c r="K134" s="93">
        <v>0</v>
      </c>
      <c r="L134" s="93">
        <v>0</v>
      </c>
      <c r="M134" s="93">
        <v>0</v>
      </c>
      <c r="N134" s="93">
        <v>0</v>
      </c>
      <c r="O134" s="139">
        <v>0</v>
      </c>
      <c r="P134" s="278">
        <v>0</v>
      </c>
      <c r="Q134" s="279">
        <v>0</v>
      </c>
      <c r="R134" s="129"/>
    </row>
    <row r="135" spans="1:18" x14ac:dyDescent="0.25">
      <c r="A135" s="116">
        <f t="shared" si="10"/>
        <v>42</v>
      </c>
      <c r="B135" s="5">
        <v>0</v>
      </c>
      <c r="C135" s="52">
        <f t="shared" si="11"/>
        <v>0</v>
      </c>
      <c r="D135" s="59" t="s">
        <v>142</v>
      </c>
      <c r="E135" s="115" t="s">
        <v>87</v>
      </c>
      <c r="F135" s="24" t="s">
        <v>584</v>
      </c>
      <c r="G135" s="2">
        <f t="shared" si="12"/>
        <v>0</v>
      </c>
      <c r="H135" s="146">
        <f t="shared" si="13"/>
        <v>0</v>
      </c>
      <c r="I135" s="78">
        <f t="shared" si="14"/>
        <v>0</v>
      </c>
      <c r="J135" s="93">
        <v>0</v>
      </c>
      <c r="K135" s="93">
        <v>0</v>
      </c>
      <c r="L135" s="93">
        <v>0</v>
      </c>
      <c r="M135" s="93">
        <v>0</v>
      </c>
      <c r="N135" s="93">
        <v>0</v>
      </c>
      <c r="O135" s="139">
        <v>0</v>
      </c>
      <c r="P135" s="278">
        <v>0</v>
      </c>
      <c r="Q135" s="279">
        <v>0</v>
      </c>
      <c r="R135" s="129"/>
    </row>
    <row r="136" spans="1:18" x14ac:dyDescent="0.25">
      <c r="A136" s="116">
        <f t="shared" si="10"/>
        <v>42</v>
      </c>
      <c r="B136" s="5">
        <v>0</v>
      </c>
      <c r="C136" s="52">
        <f t="shared" si="11"/>
        <v>0</v>
      </c>
      <c r="D136" s="59" t="s">
        <v>248</v>
      </c>
      <c r="E136" s="47" t="s">
        <v>105</v>
      </c>
      <c r="F136" s="24"/>
      <c r="G136" s="2">
        <f t="shared" si="12"/>
        <v>0</v>
      </c>
      <c r="H136" s="146">
        <f t="shared" si="13"/>
        <v>0</v>
      </c>
      <c r="I136" s="78">
        <f t="shared" si="14"/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139">
        <v>0</v>
      </c>
      <c r="P136" s="278">
        <v>0</v>
      </c>
      <c r="Q136" s="279">
        <v>0</v>
      </c>
      <c r="R136" s="129"/>
    </row>
    <row r="137" spans="1:18" x14ac:dyDescent="0.25">
      <c r="A137" s="116">
        <f t="shared" si="10"/>
        <v>42</v>
      </c>
      <c r="B137" s="5">
        <v>0</v>
      </c>
      <c r="C137" s="52">
        <f t="shared" si="11"/>
        <v>0</v>
      </c>
      <c r="D137" s="59" t="s">
        <v>498</v>
      </c>
      <c r="E137" s="99" t="s">
        <v>395</v>
      </c>
      <c r="F137" s="24"/>
      <c r="G137" s="2">
        <f t="shared" si="12"/>
        <v>0</v>
      </c>
      <c r="H137" s="146">
        <f t="shared" si="13"/>
        <v>0</v>
      </c>
      <c r="I137" s="78">
        <f t="shared" si="14"/>
        <v>0</v>
      </c>
      <c r="J137" s="93">
        <v>0</v>
      </c>
      <c r="K137" s="93">
        <v>0</v>
      </c>
      <c r="L137" s="93">
        <v>0</v>
      </c>
      <c r="M137" s="93">
        <v>0</v>
      </c>
      <c r="N137" s="93">
        <v>0</v>
      </c>
      <c r="O137" s="139">
        <v>0</v>
      </c>
      <c r="P137" s="278">
        <v>0</v>
      </c>
      <c r="Q137" s="279">
        <v>0</v>
      </c>
      <c r="R137" s="129"/>
    </row>
    <row r="138" spans="1:18" x14ac:dyDescent="0.25">
      <c r="A138" s="116">
        <f t="shared" si="10"/>
        <v>42</v>
      </c>
      <c r="B138" s="5">
        <v>0</v>
      </c>
      <c r="C138" s="52">
        <f t="shared" si="11"/>
        <v>0</v>
      </c>
      <c r="D138" s="59" t="s">
        <v>253</v>
      </c>
      <c r="E138" s="99" t="s">
        <v>397</v>
      </c>
      <c r="F138" s="41" t="s">
        <v>584</v>
      </c>
      <c r="G138" s="2">
        <f t="shared" si="12"/>
        <v>0</v>
      </c>
      <c r="H138" s="146">
        <f t="shared" si="13"/>
        <v>0</v>
      </c>
      <c r="I138" s="78">
        <f t="shared" si="14"/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139">
        <v>0</v>
      </c>
      <c r="P138" s="278">
        <v>0</v>
      </c>
      <c r="Q138" s="279">
        <v>0</v>
      </c>
      <c r="R138" s="129"/>
    </row>
    <row r="139" spans="1:18" x14ac:dyDescent="0.25">
      <c r="A139" s="116">
        <f t="shared" si="10"/>
        <v>42</v>
      </c>
      <c r="B139" s="5">
        <v>0</v>
      </c>
      <c r="C139" s="52">
        <f t="shared" si="11"/>
        <v>0</v>
      </c>
      <c r="D139" s="6" t="s">
        <v>368</v>
      </c>
      <c r="E139" s="98" t="s">
        <v>105</v>
      </c>
      <c r="F139" s="26"/>
      <c r="G139" s="2">
        <f t="shared" si="12"/>
        <v>0</v>
      </c>
      <c r="H139" s="146">
        <f t="shared" si="13"/>
        <v>0</v>
      </c>
      <c r="I139" s="78">
        <f t="shared" si="14"/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0</v>
      </c>
      <c r="O139" s="139">
        <v>0</v>
      </c>
      <c r="P139" s="278">
        <v>0</v>
      </c>
      <c r="Q139" s="279">
        <v>0</v>
      </c>
      <c r="R139" s="129"/>
    </row>
    <row r="140" spans="1:18" x14ac:dyDescent="0.25">
      <c r="A140" s="116">
        <f t="shared" si="10"/>
        <v>42</v>
      </c>
      <c r="B140" s="5">
        <v>0</v>
      </c>
      <c r="C140" s="52">
        <f t="shared" si="11"/>
        <v>0</v>
      </c>
      <c r="D140" s="59" t="s">
        <v>585</v>
      </c>
      <c r="E140" s="99" t="s">
        <v>71</v>
      </c>
      <c r="F140" s="41" t="s">
        <v>582</v>
      </c>
      <c r="G140" s="2">
        <f t="shared" si="12"/>
        <v>0</v>
      </c>
      <c r="H140" s="146">
        <f t="shared" si="13"/>
        <v>0</v>
      </c>
      <c r="I140" s="78">
        <f t="shared" si="14"/>
        <v>0</v>
      </c>
      <c r="J140" s="93">
        <v>0</v>
      </c>
      <c r="K140" s="93">
        <v>0</v>
      </c>
      <c r="L140" s="93">
        <v>0</v>
      </c>
      <c r="M140" s="93">
        <v>0</v>
      </c>
      <c r="N140" s="93">
        <v>0</v>
      </c>
      <c r="O140" s="139">
        <v>0</v>
      </c>
      <c r="P140" s="278">
        <v>0</v>
      </c>
      <c r="Q140" s="279">
        <v>0</v>
      </c>
      <c r="R140" s="131"/>
    </row>
    <row r="141" spans="1:18" x14ac:dyDescent="0.25">
      <c r="A141" s="116">
        <f t="shared" si="10"/>
        <v>42</v>
      </c>
      <c r="B141" s="5">
        <v>0</v>
      </c>
      <c r="C141" s="52">
        <f t="shared" si="11"/>
        <v>0</v>
      </c>
      <c r="D141" s="59" t="s">
        <v>500</v>
      </c>
      <c r="E141" s="99" t="s">
        <v>196</v>
      </c>
      <c r="F141" s="24"/>
      <c r="G141" s="2">
        <f t="shared" si="12"/>
        <v>0</v>
      </c>
      <c r="H141" s="146">
        <f t="shared" si="13"/>
        <v>0</v>
      </c>
      <c r="I141" s="78">
        <f t="shared" si="14"/>
        <v>0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139">
        <v>0</v>
      </c>
      <c r="P141" s="278">
        <v>0</v>
      </c>
      <c r="Q141" s="279">
        <v>0</v>
      </c>
      <c r="R141" s="129"/>
    </row>
    <row r="142" spans="1:18" x14ac:dyDescent="0.25">
      <c r="A142" s="116">
        <f t="shared" si="10"/>
        <v>42</v>
      </c>
      <c r="B142" s="5">
        <v>0</v>
      </c>
      <c r="C142" s="52">
        <f t="shared" si="11"/>
        <v>0</v>
      </c>
      <c r="D142" s="167" t="s">
        <v>398</v>
      </c>
      <c r="E142" s="168" t="s">
        <v>399</v>
      </c>
      <c r="F142" s="166" t="s">
        <v>378</v>
      </c>
      <c r="G142" s="2">
        <f t="shared" si="12"/>
        <v>0</v>
      </c>
      <c r="H142" s="146">
        <f t="shared" si="13"/>
        <v>0</v>
      </c>
      <c r="I142" s="78">
        <f t="shared" si="14"/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139">
        <v>0</v>
      </c>
      <c r="P142" s="278">
        <v>0</v>
      </c>
      <c r="Q142" s="279">
        <v>0</v>
      </c>
      <c r="R142" s="129"/>
    </row>
    <row r="143" spans="1:18" x14ac:dyDescent="0.25">
      <c r="A143" s="116">
        <f t="shared" si="10"/>
        <v>42</v>
      </c>
      <c r="B143" s="5">
        <v>0</v>
      </c>
      <c r="C143" s="52">
        <f t="shared" si="11"/>
        <v>0</v>
      </c>
      <c r="D143" s="35" t="s">
        <v>59</v>
      </c>
      <c r="E143" s="47" t="s">
        <v>146</v>
      </c>
      <c r="F143" s="28" t="s">
        <v>68</v>
      </c>
      <c r="G143" s="2">
        <f t="shared" si="12"/>
        <v>0</v>
      </c>
      <c r="H143" s="146">
        <f t="shared" si="13"/>
        <v>0</v>
      </c>
      <c r="I143" s="78">
        <f t="shared" si="14"/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139">
        <v>0</v>
      </c>
      <c r="P143" s="278">
        <v>0</v>
      </c>
      <c r="Q143" s="279">
        <v>0</v>
      </c>
      <c r="R143" s="129"/>
    </row>
    <row r="144" spans="1:18" x14ac:dyDescent="0.25">
      <c r="A144" s="116">
        <f t="shared" si="10"/>
        <v>42</v>
      </c>
      <c r="B144" s="5">
        <v>0</v>
      </c>
      <c r="C144" s="52">
        <f t="shared" si="11"/>
        <v>0</v>
      </c>
      <c r="D144" s="59" t="s">
        <v>59</v>
      </c>
      <c r="E144" s="98" t="s">
        <v>58</v>
      </c>
      <c r="F144" s="41"/>
      <c r="G144" s="2">
        <f t="shared" si="12"/>
        <v>0</v>
      </c>
      <c r="H144" s="146">
        <f t="shared" si="13"/>
        <v>0</v>
      </c>
      <c r="I144" s="78">
        <f t="shared" si="14"/>
        <v>0</v>
      </c>
      <c r="J144" s="93">
        <v>0</v>
      </c>
      <c r="K144" s="93">
        <v>0</v>
      </c>
      <c r="L144" s="93">
        <v>0</v>
      </c>
      <c r="M144" s="93">
        <v>0</v>
      </c>
      <c r="N144" s="93">
        <v>0</v>
      </c>
      <c r="O144" s="139">
        <v>0</v>
      </c>
      <c r="P144" s="278">
        <v>0</v>
      </c>
      <c r="Q144" s="279">
        <v>0</v>
      </c>
      <c r="R144" s="129"/>
    </row>
    <row r="145" spans="1:18" x14ac:dyDescent="0.25">
      <c r="A145" s="116">
        <f t="shared" si="10"/>
        <v>42</v>
      </c>
      <c r="B145" s="5">
        <v>0</v>
      </c>
      <c r="C145" s="52">
        <f t="shared" si="11"/>
        <v>0</v>
      </c>
      <c r="D145" s="59" t="s">
        <v>197</v>
      </c>
      <c r="E145" s="99" t="s">
        <v>196</v>
      </c>
      <c r="F145" s="41" t="s">
        <v>492</v>
      </c>
      <c r="G145" s="2">
        <f t="shared" si="12"/>
        <v>0</v>
      </c>
      <c r="H145" s="146">
        <f t="shared" si="13"/>
        <v>0</v>
      </c>
      <c r="I145" s="78">
        <f t="shared" si="14"/>
        <v>0</v>
      </c>
      <c r="J145" s="93">
        <v>0</v>
      </c>
      <c r="K145" s="93">
        <v>0</v>
      </c>
      <c r="L145" s="93">
        <v>0</v>
      </c>
      <c r="M145" s="93">
        <v>0</v>
      </c>
      <c r="N145" s="93">
        <v>0</v>
      </c>
      <c r="O145" s="139">
        <v>0</v>
      </c>
      <c r="P145" s="278">
        <v>0</v>
      </c>
      <c r="Q145" s="279">
        <v>0</v>
      </c>
      <c r="R145" s="129"/>
    </row>
    <row r="146" spans="1:18" x14ac:dyDescent="0.25">
      <c r="A146" s="116">
        <f t="shared" si="10"/>
        <v>42</v>
      </c>
      <c r="B146" s="5">
        <v>0</v>
      </c>
      <c r="C146" s="52">
        <f t="shared" si="11"/>
        <v>0</v>
      </c>
      <c r="D146" s="59" t="s">
        <v>255</v>
      </c>
      <c r="E146" s="99" t="s">
        <v>112</v>
      </c>
      <c r="F146" s="41"/>
      <c r="G146" s="2">
        <f t="shared" si="12"/>
        <v>0</v>
      </c>
      <c r="H146" s="146">
        <f t="shared" si="13"/>
        <v>0</v>
      </c>
      <c r="I146" s="78">
        <f t="shared" si="14"/>
        <v>0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139">
        <v>0</v>
      </c>
      <c r="P146" s="278">
        <v>0</v>
      </c>
      <c r="Q146" s="279">
        <v>0</v>
      </c>
      <c r="R146" s="129"/>
    </row>
    <row r="147" spans="1:18" x14ac:dyDescent="0.25">
      <c r="A147" s="116">
        <f t="shared" si="10"/>
        <v>42</v>
      </c>
      <c r="B147" s="5">
        <v>0</v>
      </c>
      <c r="C147" s="52">
        <f t="shared" si="11"/>
        <v>0</v>
      </c>
      <c r="D147" s="59" t="s">
        <v>289</v>
      </c>
      <c r="E147" s="99" t="s">
        <v>192</v>
      </c>
      <c r="F147" s="41" t="s">
        <v>580</v>
      </c>
      <c r="G147" s="2">
        <f t="shared" si="12"/>
        <v>0</v>
      </c>
      <c r="H147" s="146">
        <f t="shared" si="13"/>
        <v>0</v>
      </c>
      <c r="I147" s="78">
        <f t="shared" si="14"/>
        <v>0</v>
      </c>
      <c r="J147" s="93">
        <v>0</v>
      </c>
      <c r="K147" s="93">
        <v>0</v>
      </c>
      <c r="L147" s="93">
        <v>0</v>
      </c>
      <c r="M147" s="93">
        <v>0</v>
      </c>
      <c r="N147" s="93">
        <v>0</v>
      </c>
      <c r="O147" s="139">
        <v>0</v>
      </c>
      <c r="P147" s="278">
        <v>0</v>
      </c>
      <c r="Q147" s="279">
        <v>0</v>
      </c>
      <c r="R147" s="129"/>
    </row>
    <row r="148" spans="1:18" x14ac:dyDescent="0.25">
      <c r="A148" s="116">
        <f t="shared" si="10"/>
        <v>42</v>
      </c>
      <c r="B148" s="5">
        <v>0</v>
      </c>
      <c r="C148" s="52">
        <f t="shared" si="11"/>
        <v>0</v>
      </c>
      <c r="D148" s="59" t="s">
        <v>516</v>
      </c>
      <c r="E148" s="99" t="s">
        <v>80</v>
      </c>
      <c r="F148" s="56" t="s">
        <v>662</v>
      </c>
      <c r="G148" s="2">
        <f t="shared" si="12"/>
        <v>0</v>
      </c>
      <c r="H148" s="146">
        <f t="shared" si="13"/>
        <v>0</v>
      </c>
      <c r="I148" s="78">
        <f t="shared" si="14"/>
        <v>0</v>
      </c>
      <c r="J148" s="93">
        <v>0</v>
      </c>
      <c r="K148" s="93">
        <v>0</v>
      </c>
      <c r="L148" s="93">
        <v>0</v>
      </c>
      <c r="M148" s="93">
        <v>0</v>
      </c>
      <c r="N148" s="93">
        <v>0</v>
      </c>
      <c r="O148" s="139">
        <v>0</v>
      </c>
      <c r="P148" s="278">
        <v>0</v>
      </c>
      <c r="Q148" s="279">
        <v>0</v>
      </c>
      <c r="R148" s="129"/>
    </row>
    <row r="149" spans="1:18" x14ac:dyDescent="0.25">
      <c r="A149" s="116">
        <f t="shared" si="10"/>
        <v>42</v>
      </c>
      <c r="B149" s="5">
        <v>0</v>
      </c>
      <c r="C149" s="52">
        <f t="shared" si="11"/>
        <v>0</v>
      </c>
      <c r="D149" s="59" t="s">
        <v>516</v>
      </c>
      <c r="E149" s="99" t="s">
        <v>46</v>
      </c>
      <c r="F149" s="41"/>
      <c r="G149" s="2">
        <f t="shared" si="12"/>
        <v>0</v>
      </c>
      <c r="H149" s="146">
        <f t="shared" si="13"/>
        <v>0</v>
      </c>
      <c r="I149" s="78">
        <f t="shared" si="14"/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139">
        <v>0</v>
      </c>
      <c r="P149" s="278">
        <v>0</v>
      </c>
      <c r="Q149" s="279">
        <v>0</v>
      </c>
      <c r="R149" s="129"/>
    </row>
    <row r="150" spans="1:18" x14ac:dyDescent="0.25">
      <c r="A150" s="116">
        <f t="shared" si="10"/>
        <v>42</v>
      </c>
      <c r="B150" s="5">
        <v>0</v>
      </c>
      <c r="C150" s="52">
        <f t="shared" si="11"/>
        <v>0</v>
      </c>
      <c r="D150" s="59" t="s">
        <v>125</v>
      </c>
      <c r="E150" s="99" t="s">
        <v>124</v>
      </c>
      <c r="F150" s="41" t="s">
        <v>600</v>
      </c>
      <c r="G150" s="2">
        <f t="shared" si="12"/>
        <v>0</v>
      </c>
      <c r="H150" s="146">
        <f t="shared" si="13"/>
        <v>0</v>
      </c>
      <c r="I150" s="78">
        <f t="shared" si="14"/>
        <v>0</v>
      </c>
      <c r="J150" s="93">
        <v>0</v>
      </c>
      <c r="K150" s="93">
        <v>0</v>
      </c>
      <c r="L150" s="93">
        <v>0</v>
      </c>
      <c r="M150" s="93">
        <v>0</v>
      </c>
      <c r="N150" s="93">
        <v>0</v>
      </c>
      <c r="O150" s="139">
        <v>0</v>
      </c>
      <c r="P150" s="278">
        <v>0</v>
      </c>
      <c r="Q150" s="279">
        <v>0</v>
      </c>
      <c r="R150" s="129"/>
    </row>
    <row r="151" spans="1:18" x14ac:dyDescent="0.25">
      <c r="A151" s="116">
        <f t="shared" si="10"/>
        <v>42</v>
      </c>
      <c r="B151" s="5">
        <v>0</v>
      </c>
      <c r="C151" s="52">
        <f t="shared" si="11"/>
        <v>0</v>
      </c>
      <c r="D151" s="59" t="s">
        <v>416</v>
      </c>
      <c r="E151" s="99" t="s">
        <v>189</v>
      </c>
      <c r="F151" s="41"/>
      <c r="G151" s="2">
        <f t="shared" si="12"/>
        <v>0</v>
      </c>
      <c r="H151" s="146">
        <f t="shared" si="13"/>
        <v>0</v>
      </c>
      <c r="I151" s="78">
        <f t="shared" si="14"/>
        <v>0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139">
        <v>0</v>
      </c>
      <c r="P151" s="278">
        <v>0</v>
      </c>
      <c r="Q151" s="279">
        <v>0</v>
      </c>
      <c r="R151" s="129"/>
    </row>
    <row r="152" spans="1:18" x14ac:dyDescent="0.25">
      <c r="A152" s="116">
        <f t="shared" si="10"/>
        <v>42</v>
      </c>
      <c r="B152" s="5">
        <v>0</v>
      </c>
      <c r="C152" s="52">
        <f t="shared" si="11"/>
        <v>0</v>
      </c>
      <c r="D152" s="59" t="s">
        <v>270</v>
      </c>
      <c r="E152" s="99" t="s">
        <v>144</v>
      </c>
      <c r="F152" s="41" t="s">
        <v>580</v>
      </c>
      <c r="G152" s="2">
        <f t="shared" si="12"/>
        <v>0</v>
      </c>
      <c r="H152" s="146">
        <f t="shared" si="13"/>
        <v>0</v>
      </c>
      <c r="I152" s="78">
        <f t="shared" si="14"/>
        <v>0</v>
      </c>
      <c r="J152" s="93">
        <v>0</v>
      </c>
      <c r="K152" s="93">
        <v>0</v>
      </c>
      <c r="L152" s="93">
        <v>0</v>
      </c>
      <c r="M152" s="93">
        <v>0</v>
      </c>
      <c r="N152" s="93">
        <v>0</v>
      </c>
      <c r="O152" s="139">
        <v>0</v>
      </c>
      <c r="P152" s="278">
        <v>0</v>
      </c>
      <c r="Q152" s="279">
        <v>0</v>
      </c>
      <c r="R152" s="129"/>
    </row>
    <row r="153" spans="1:18" x14ac:dyDescent="0.25">
      <c r="A153" s="116">
        <f t="shared" si="10"/>
        <v>42</v>
      </c>
      <c r="B153" s="5">
        <v>0</v>
      </c>
      <c r="C153" s="52">
        <f t="shared" si="11"/>
        <v>0</v>
      </c>
      <c r="D153" s="163" t="s">
        <v>283</v>
      </c>
      <c r="E153" s="159" t="s">
        <v>87</v>
      </c>
      <c r="F153" s="160" t="s">
        <v>284</v>
      </c>
      <c r="G153" s="2">
        <f t="shared" si="12"/>
        <v>0</v>
      </c>
      <c r="H153" s="146">
        <f t="shared" si="13"/>
        <v>0</v>
      </c>
      <c r="I153" s="78">
        <f t="shared" si="14"/>
        <v>0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139">
        <v>0</v>
      </c>
      <c r="P153" s="278">
        <v>0</v>
      </c>
      <c r="Q153" s="279">
        <v>0</v>
      </c>
      <c r="R153" s="129"/>
    </row>
    <row r="154" spans="1:18" x14ac:dyDescent="0.25">
      <c r="A154" s="116">
        <f t="shared" si="10"/>
        <v>42</v>
      </c>
      <c r="B154" s="5">
        <v>0</v>
      </c>
      <c r="C154" s="52">
        <f t="shared" si="11"/>
        <v>0</v>
      </c>
      <c r="D154" s="163" t="s">
        <v>374</v>
      </c>
      <c r="E154" s="159" t="s">
        <v>375</v>
      </c>
      <c r="F154" s="160" t="s">
        <v>284</v>
      </c>
      <c r="G154" s="2">
        <f t="shared" si="12"/>
        <v>0</v>
      </c>
      <c r="H154" s="146">
        <f t="shared" si="13"/>
        <v>0</v>
      </c>
      <c r="I154" s="78">
        <f t="shared" si="14"/>
        <v>0</v>
      </c>
      <c r="J154" s="93">
        <v>0</v>
      </c>
      <c r="K154" s="93">
        <v>0</v>
      </c>
      <c r="L154" s="93">
        <v>0</v>
      </c>
      <c r="M154" s="93">
        <v>0</v>
      </c>
      <c r="N154" s="93">
        <v>0</v>
      </c>
      <c r="O154" s="139">
        <v>0</v>
      </c>
      <c r="P154" s="278">
        <v>0</v>
      </c>
      <c r="Q154" s="279">
        <v>0</v>
      </c>
      <c r="R154" s="129"/>
    </row>
    <row r="155" spans="1:18" x14ac:dyDescent="0.25">
      <c r="A155" s="116">
        <f t="shared" si="10"/>
        <v>42</v>
      </c>
      <c r="B155" s="5">
        <v>0</v>
      </c>
      <c r="C155" s="52">
        <f t="shared" si="11"/>
        <v>0</v>
      </c>
      <c r="D155" s="59" t="s">
        <v>524</v>
      </c>
      <c r="E155" s="99" t="s">
        <v>525</v>
      </c>
      <c r="F155" s="41"/>
      <c r="G155" s="2">
        <f t="shared" si="12"/>
        <v>0</v>
      </c>
      <c r="H155" s="146">
        <f t="shared" si="13"/>
        <v>0</v>
      </c>
      <c r="I155" s="78">
        <f t="shared" si="14"/>
        <v>0</v>
      </c>
      <c r="J155" s="93">
        <v>0</v>
      </c>
      <c r="K155" s="93">
        <v>0</v>
      </c>
      <c r="L155" s="93">
        <v>0</v>
      </c>
      <c r="M155" s="93">
        <v>0</v>
      </c>
      <c r="N155" s="93">
        <v>0</v>
      </c>
      <c r="O155" s="139">
        <v>0</v>
      </c>
      <c r="P155" s="278">
        <v>0</v>
      </c>
      <c r="Q155" s="279">
        <v>0</v>
      </c>
      <c r="R155" s="129"/>
    </row>
    <row r="156" spans="1:18" x14ac:dyDescent="0.25">
      <c r="A156" s="116">
        <f t="shared" si="10"/>
        <v>42</v>
      </c>
      <c r="B156" s="5">
        <v>0</v>
      </c>
      <c r="C156" s="52">
        <f t="shared" si="11"/>
        <v>0</v>
      </c>
      <c r="D156" s="59" t="s">
        <v>286</v>
      </c>
      <c r="E156" s="99" t="s">
        <v>287</v>
      </c>
      <c r="F156" s="41"/>
      <c r="G156" s="2">
        <f t="shared" si="12"/>
        <v>0</v>
      </c>
      <c r="H156" s="146">
        <f t="shared" si="13"/>
        <v>0</v>
      </c>
      <c r="I156" s="78">
        <f t="shared" si="14"/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139">
        <v>0</v>
      </c>
      <c r="P156" s="278">
        <v>0</v>
      </c>
      <c r="Q156" s="279">
        <v>0</v>
      </c>
      <c r="R156" s="129"/>
    </row>
    <row r="157" spans="1:18" x14ac:dyDescent="0.25">
      <c r="A157" s="116">
        <f t="shared" si="10"/>
        <v>42</v>
      </c>
      <c r="B157" s="5">
        <v>0</v>
      </c>
      <c r="C157" s="52">
        <f t="shared" si="11"/>
        <v>0</v>
      </c>
      <c r="D157" s="59" t="s">
        <v>458</v>
      </c>
      <c r="E157" s="99" t="s">
        <v>459</v>
      </c>
      <c r="F157" s="41"/>
      <c r="G157" s="2">
        <f t="shared" si="12"/>
        <v>0</v>
      </c>
      <c r="H157" s="146">
        <f t="shared" si="13"/>
        <v>0</v>
      </c>
      <c r="I157" s="78">
        <f t="shared" si="14"/>
        <v>0</v>
      </c>
      <c r="J157" s="93">
        <v>0</v>
      </c>
      <c r="K157" s="93">
        <v>0</v>
      </c>
      <c r="L157" s="93">
        <v>0</v>
      </c>
      <c r="M157" s="93">
        <v>0</v>
      </c>
      <c r="N157" s="93">
        <v>0</v>
      </c>
      <c r="O157" s="139">
        <v>0</v>
      </c>
      <c r="P157" s="278">
        <v>0</v>
      </c>
      <c r="Q157" s="279">
        <v>0</v>
      </c>
      <c r="R157" s="129"/>
    </row>
    <row r="158" spans="1:18" x14ac:dyDescent="0.25">
      <c r="A158" s="116">
        <f t="shared" si="10"/>
        <v>42</v>
      </c>
      <c r="B158" s="5">
        <v>0</v>
      </c>
      <c r="C158" s="52">
        <f t="shared" si="11"/>
        <v>0</v>
      </c>
      <c r="D158" s="59" t="s">
        <v>352</v>
      </c>
      <c r="E158" s="99" t="s">
        <v>165</v>
      </c>
      <c r="F158" s="41" t="s">
        <v>580</v>
      </c>
      <c r="G158" s="2">
        <f t="shared" si="12"/>
        <v>0</v>
      </c>
      <c r="H158" s="146">
        <f t="shared" si="13"/>
        <v>0</v>
      </c>
      <c r="I158" s="78">
        <f t="shared" si="14"/>
        <v>0</v>
      </c>
      <c r="J158" s="93">
        <v>0</v>
      </c>
      <c r="K158" s="93">
        <v>0</v>
      </c>
      <c r="L158" s="93">
        <v>0</v>
      </c>
      <c r="M158" s="93">
        <v>0</v>
      </c>
      <c r="N158" s="93">
        <v>0</v>
      </c>
      <c r="O158" s="139">
        <v>0</v>
      </c>
      <c r="P158" s="278">
        <v>0</v>
      </c>
      <c r="Q158" s="279">
        <v>0</v>
      </c>
      <c r="R158" s="129"/>
    </row>
    <row r="159" spans="1:18" x14ac:dyDescent="0.25">
      <c r="A159" s="116">
        <f t="shared" si="10"/>
        <v>42</v>
      </c>
      <c r="B159" s="5">
        <v>0</v>
      </c>
      <c r="C159" s="52">
        <f t="shared" si="11"/>
        <v>0</v>
      </c>
      <c r="D159" s="59" t="s">
        <v>595</v>
      </c>
      <c r="E159" s="99" t="s">
        <v>596</v>
      </c>
      <c r="F159" s="56" t="s">
        <v>284</v>
      </c>
      <c r="G159" s="2">
        <f t="shared" si="12"/>
        <v>0</v>
      </c>
      <c r="H159" s="146">
        <f t="shared" si="13"/>
        <v>0</v>
      </c>
      <c r="I159" s="78">
        <f t="shared" si="14"/>
        <v>0</v>
      </c>
      <c r="J159" s="93">
        <v>0</v>
      </c>
      <c r="K159" s="93">
        <v>0</v>
      </c>
      <c r="L159" s="93">
        <v>0</v>
      </c>
      <c r="M159" s="93">
        <v>0</v>
      </c>
      <c r="N159" s="93">
        <v>0</v>
      </c>
      <c r="O159" s="139">
        <v>0</v>
      </c>
      <c r="P159" s="278">
        <v>0</v>
      </c>
      <c r="Q159" s="279">
        <v>0</v>
      </c>
      <c r="R159" s="129"/>
    </row>
    <row r="160" spans="1:18" x14ac:dyDescent="0.25">
      <c r="A160" s="116">
        <f t="shared" si="10"/>
        <v>42</v>
      </c>
      <c r="B160" s="5">
        <v>0</v>
      </c>
      <c r="C160" s="52">
        <f t="shared" si="11"/>
        <v>0</v>
      </c>
      <c r="D160" s="59" t="s">
        <v>139</v>
      </c>
      <c r="E160" s="99" t="s">
        <v>138</v>
      </c>
      <c r="F160" s="41" t="s">
        <v>584</v>
      </c>
      <c r="G160" s="2">
        <f t="shared" si="12"/>
        <v>0</v>
      </c>
      <c r="H160" s="146">
        <f t="shared" si="13"/>
        <v>0</v>
      </c>
      <c r="I160" s="78">
        <f t="shared" si="14"/>
        <v>0</v>
      </c>
      <c r="J160" s="93">
        <v>0</v>
      </c>
      <c r="K160" s="93">
        <v>0</v>
      </c>
      <c r="L160" s="93">
        <v>0</v>
      </c>
      <c r="M160" s="93">
        <v>0</v>
      </c>
      <c r="N160" s="93">
        <v>0</v>
      </c>
      <c r="O160" s="139">
        <v>0</v>
      </c>
      <c r="P160" s="278">
        <v>0</v>
      </c>
      <c r="Q160" s="279">
        <v>0</v>
      </c>
      <c r="R160" s="129"/>
    </row>
    <row r="161" spans="1:18" x14ac:dyDescent="0.25">
      <c r="A161" s="116">
        <f t="shared" si="10"/>
        <v>42</v>
      </c>
      <c r="B161" s="5">
        <v>0</v>
      </c>
      <c r="C161" s="52">
        <f t="shared" si="11"/>
        <v>0</v>
      </c>
      <c r="D161" s="163" t="s">
        <v>376</v>
      </c>
      <c r="E161" s="159" t="s">
        <v>170</v>
      </c>
      <c r="F161" s="160" t="s">
        <v>378</v>
      </c>
      <c r="G161" s="2">
        <f t="shared" si="12"/>
        <v>0</v>
      </c>
      <c r="H161" s="146">
        <f t="shared" si="13"/>
        <v>0</v>
      </c>
      <c r="I161" s="78">
        <f t="shared" si="14"/>
        <v>0</v>
      </c>
      <c r="J161" s="93">
        <v>0</v>
      </c>
      <c r="K161" s="93">
        <v>0</v>
      </c>
      <c r="L161" s="93">
        <v>0</v>
      </c>
      <c r="M161" s="93">
        <v>0</v>
      </c>
      <c r="N161" s="93">
        <v>0</v>
      </c>
      <c r="O161" s="139">
        <v>0</v>
      </c>
      <c r="P161" s="278">
        <v>0</v>
      </c>
      <c r="Q161" s="279">
        <v>0</v>
      </c>
      <c r="R161" s="129"/>
    </row>
    <row r="162" spans="1:18" x14ac:dyDescent="0.25">
      <c r="A162" s="116">
        <f t="shared" si="10"/>
        <v>42</v>
      </c>
      <c r="B162" s="5">
        <v>0</v>
      </c>
      <c r="C162" s="52">
        <f t="shared" si="11"/>
        <v>0</v>
      </c>
      <c r="D162" s="163" t="s">
        <v>372</v>
      </c>
      <c r="E162" s="159" t="s">
        <v>373</v>
      </c>
      <c r="F162" s="160" t="s">
        <v>284</v>
      </c>
      <c r="G162" s="2">
        <f t="shared" si="12"/>
        <v>0</v>
      </c>
      <c r="H162" s="146">
        <f t="shared" si="13"/>
        <v>0</v>
      </c>
      <c r="I162" s="78">
        <f t="shared" si="14"/>
        <v>0</v>
      </c>
      <c r="J162" s="93">
        <v>0</v>
      </c>
      <c r="K162" s="93">
        <v>0</v>
      </c>
      <c r="L162" s="93">
        <v>0</v>
      </c>
      <c r="M162" s="93">
        <v>0</v>
      </c>
      <c r="N162" s="93">
        <v>0</v>
      </c>
      <c r="O162" s="139">
        <v>0</v>
      </c>
      <c r="P162" s="278">
        <v>0</v>
      </c>
      <c r="Q162" s="279">
        <v>0</v>
      </c>
      <c r="R162" s="129"/>
    </row>
    <row r="163" spans="1:18" x14ac:dyDescent="0.25">
      <c r="A163" s="116">
        <f t="shared" si="10"/>
        <v>42</v>
      </c>
      <c r="B163" s="5">
        <v>0</v>
      </c>
      <c r="C163" s="52">
        <f t="shared" si="11"/>
        <v>0</v>
      </c>
      <c r="D163" s="163" t="s">
        <v>554</v>
      </c>
      <c r="E163" s="159" t="s">
        <v>555</v>
      </c>
      <c r="F163" s="165" t="s">
        <v>439</v>
      </c>
      <c r="G163" s="2">
        <f t="shared" si="12"/>
        <v>0</v>
      </c>
      <c r="H163" s="146">
        <f t="shared" si="13"/>
        <v>0</v>
      </c>
      <c r="I163" s="78">
        <f t="shared" si="14"/>
        <v>0</v>
      </c>
      <c r="J163" s="93">
        <v>0</v>
      </c>
      <c r="K163" s="93">
        <v>0</v>
      </c>
      <c r="L163" s="93">
        <v>0</v>
      </c>
      <c r="M163" s="93">
        <v>0</v>
      </c>
      <c r="N163" s="93">
        <v>0</v>
      </c>
      <c r="O163" s="139">
        <v>0</v>
      </c>
      <c r="P163" s="278">
        <v>0</v>
      </c>
      <c r="Q163" s="279">
        <v>0</v>
      </c>
      <c r="R163" s="129"/>
    </row>
    <row r="164" spans="1:18" x14ac:dyDescent="0.25">
      <c r="A164" s="116">
        <f t="shared" si="10"/>
        <v>42</v>
      </c>
      <c r="B164" s="5">
        <v>0</v>
      </c>
      <c r="C164" s="52">
        <f t="shared" si="11"/>
        <v>0</v>
      </c>
      <c r="D164" s="59" t="s">
        <v>152</v>
      </c>
      <c r="E164" s="99" t="s">
        <v>108</v>
      </c>
      <c r="F164" s="41" t="s">
        <v>151</v>
      </c>
      <c r="G164" s="2">
        <f t="shared" si="12"/>
        <v>0</v>
      </c>
      <c r="H164" s="146">
        <f t="shared" si="13"/>
        <v>0</v>
      </c>
      <c r="I164" s="78">
        <f t="shared" si="14"/>
        <v>0</v>
      </c>
      <c r="J164" s="93">
        <v>0</v>
      </c>
      <c r="K164" s="93">
        <v>0</v>
      </c>
      <c r="L164" s="93">
        <v>0</v>
      </c>
      <c r="M164" s="93">
        <v>0</v>
      </c>
      <c r="N164" s="93">
        <v>0</v>
      </c>
      <c r="O164" s="139">
        <v>0</v>
      </c>
      <c r="P164" s="278">
        <v>0</v>
      </c>
      <c r="Q164" s="279">
        <v>0</v>
      </c>
      <c r="R164" s="129"/>
    </row>
    <row r="165" spans="1:18" x14ac:dyDescent="0.25">
      <c r="A165" s="116">
        <f t="shared" si="10"/>
        <v>42</v>
      </c>
      <c r="B165" s="5">
        <v>0</v>
      </c>
      <c r="C165" s="52">
        <f t="shared" si="11"/>
        <v>0</v>
      </c>
      <c r="D165" s="163" t="s">
        <v>123</v>
      </c>
      <c r="E165" s="159" t="s">
        <v>122</v>
      </c>
      <c r="F165" s="160" t="s">
        <v>119</v>
      </c>
      <c r="G165" s="2">
        <f t="shared" si="12"/>
        <v>0</v>
      </c>
      <c r="H165" s="146">
        <f t="shared" si="13"/>
        <v>0</v>
      </c>
      <c r="I165" s="78">
        <f t="shared" si="14"/>
        <v>0</v>
      </c>
      <c r="J165" s="93">
        <v>0</v>
      </c>
      <c r="K165" s="93">
        <v>0</v>
      </c>
      <c r="L165" s="93">
        <v>0</v>
      </c>
      <c r="M165" s="93">
        <v>0</v>
      </c>
      <c r="N165" s="93">
        <v>0</v>
      </c>
      <c r="O165" s="139">
        <v>0</v>
      </c>
      <c r="P165" s="278">
        <v>0</v>
      </c>
      <c r="Q165" s="279">
        <v>0</v>
      </c>
      <c r="R165" s="129"/>
    </row>
    <row r="166" spans="1:18" x14ac:dyDescent="0.25">
      <c r="A166" s="116">
        <f t="shared" si="10"/>
        <v>42</v>
      </c>
      <c r="B166" s="5">
        <v>0</v>
      </c>
      <c r="C166" s="52">
        <f t="shared" si="11"/>
        <v>0</v>
      </c>
      <c r="D166" s="59" t="s">
        <v>503</v>
      </c>
      <c r="E166" s="99" t="s">
        <v>504</v>
      </c>
      <c r="F166" s="75"/>
      <c r="G166" s="2">
        <f t="shared" si="12"/>
        <v>0</v>
      </c>
      <c r="H166" s="146">
        <f t="shared" si="13"/>
        <v>0</v>
      </c>
      <c r="I166" s="78">
        <f t="shared" si="14"/>
        <v>0</v>
      </c>
      <c r="J166" s="93">
        <v>0</v>
      </c>
      <c r="K166" s="93">
        <v>0</v>
      </c>
      <c r="L166" s="93">
        <v>0</v>
      </c>
      <c r="M166" s="93">
        <v>0</v>
      </c>
      <c r="N166" s="93">
        <v>0</v>
      </c>
      <c r="O166" s="139">
        <v>0</v>
      </c>
      <c r="P166" s="278">
        <v>0</v>
      </c>
      <c r="Q166" s="279">
        <v>0</v>
      </c>
      <c r="R166" s="129"/>
    </row>
    <row r="167" spans="1:18" x14ac:dyDescent="0.25">
      <c r="A167" s="116">
        <f t="shared" si="10"/>
        <v>42</v>
      </c>
      <c r="B167" s="5">
        <v>0</v>
      </c>
      <c r="C167" s="52">
        <f t="shared" si="11"/>
        <v>0</v>
      </c>
      <c r="D167" s="163" t="s">
        <v>480</v>
      </c>
      <c r="E167" s="159" t="s">
        <v>481</v>
      </c>
      <c r="F167" s="160" t="s">
        <v>284</v>
      </c>
      <c r="G167" s="2">
        <f t="shared" si="12"/>
        <v>0</v>
      </c>
      <c r="H167" s="146">
        <f t="shared" si="13"/>
        <v>0</v>
      </c>
      <c r="I167" s="78">
        <f t="shared" si="14"/>
        <v>0</v>
      </c>
      <c r="J167" s="93">
        <v>0</v>
      </c>
      <c r="K167" s="93">
        <v>0</v>
      </c>
      <c r="L167" s="93">
        <v>0</v>
      </c>
      <c r="M167" s="93">
        <v>0</v>
      </c>
      <c r="N167" s="93">
        <v>0</v>
      </c>
      <c r="O167" s="139">
        <v>0</v>
      </c>
      <c r="P167" s="278">
        <v>0</v>
      </c>
      <c r="Q167" s="279">
        <v>0</v>
      </c>
      <c r="R167" s="129"/>
    </row>
    <row r="168" spans="1:18" x14ac:dyDescent="0.25">
      <c r="A168" s="116">
        <f t="shared" si="10"/>
        <v>42</v>
      </c>
      <c r="B168" s="5">
        <v>0</v>
      </c>
      <c r="C168" s="52">
        <f t="shared" si="11"/>
        <v>0</v>
      </c>
      <c r="D168" s="59" t="s">
        <v>322</v>
      </c>
      <c r="E168" s="99" t="s">
        <v>215</v>
      </c>
      <c r="F168" s="41"/>
      <c r="G168" s="2">
        <f t="shared" si="12"/>
        <v>0</v>
      </c>
      <c r="H168" s="146">
        <f t="shared" si="13"/>
        <v>0</v>
      </c>
      <c r="I168" s="78">
        <f t="shared" si="14"/>
        <v>0</v>
      </c>
      <c r="J168" s="93">
        <v>0</v>
      </c>
      <c r="K168" s="93">
        <v>0</v>
      </c>
      <c r="L168" s="93">
        <v>0</v>
      </c>
      <c r="M168" s="93">
        <v>0</v>
      </c>
      <c r="N168" s="93">
        <v>0</v>
      </c>
      <c r="O168" s="139">
        <v>0</v>
      </c>
      <c r="P168" s="278">
        <v>0</v>
      </c>
      <c r="Q168" s="279">
        <v>0</v>
      </c>
      <c r="R168" s="129"/>
    </row>
    <row r="169" spans="1:18" x14ac:dyDescent="0.25">
      <c r="A169" s="116">
        <f t="shared" si="10"/>
        <v>42</v>
      </c>
      <c r="B169" s="5">
        <v>0</v>
      </c>
      <c r="C169" s="52">
        <f t="shared" si="11"/>
        <v>0</v>
      </c>
      <c r="D169" s="59" t="s">
        <v>176</v>
      </c>
      <c r="E169" s="99" t="s">
        <v>168</v>
      </c>
      <c r="F169" s="56" t="s">
        <v>578</v>
      </c>
      <c r="G169" s="2">
        <f t="shared" si="12"/>
        <v>0</v>
      </c>
      <c r="H169" s="146">
        <f t="shared" si="13"/>
        <v>0</v>
      </c>
      <c r="I169" s="78">
        <f t="shared" si="14"/>
        <v>0</v>
      </c>
      <c r="J169" s="93">
        <v>0</v>
      </c>
      <c r="K169" s="93">
        <v>0</v>
      </c>
      <c r="L169" s="93">
        <v>0</v>
      </c>
      <c r="M169" s="93">
        <v>0</v>
      </c>
      <c r="N169" s="93">
        <v>0</v>
      </c>
      <c r="O169" s="139">
        <v>0</v>
      </c>
      <c r="P169" s="278">
        <v>0</v>
      </c>
      <c r="Q169" s="279">
        <v>0</v>
      </c>
      <c r="R169" s="129"/>
    </row>
    <row r="170" spans="1:18" x14ac:dyDescent="0.25">
      <c r="A170" s="116">
        <f t="shared" si="10"/>
        <v>42</v>
      </c>
      <c r="B170" s="5">
        <v>0</v>
      </c>
      <c r="C170" s="52">
        <f t="shared" si="11"/>
        <v>0</v>
      </c>
      <c r="D170" s="59" t="s">
        <v>176</v>
      </c>
      <c r="E170" s="99" t="s">
        <v>175</v>
      </c>
      <c r="F170" s="41" t="s">
        <v>492</v>
      </c>
      <c r="G170" s="2">
        <f t="shared" si="12"/>
        <v>0</v>
      </c>
      <c r="H170" s="146">
        <f t="shared" si="13"/>
        <v>0</v>
      </c>
      <c r="I170" s="78">
        <f t="shared" si="14"/>
        <v>0</v>
      </c>
      <c r="J170" s="93">
        <v>0</v>
      </c>
      <c r="K170" s="93">
        <v>0</v>
      </c>
      <c r="L170" s="93">
        <v>0</v>
      </c>
      <c r="M170" s="93">
        <v>0</v>
      </c>
      <c r="N170" s="93">
        <v>0</v>
      </c>
      <c r="O170" s="139">
        <v>0</v>
      </c>
      <c r="P170" s="278">
        <v>0</v>
      </c>
      <c r="Q170" s="279">
        <v>0</v>
      </c>
      <c r="R170" s="129"/>
    </row>
    <row r="171" spans="1:18" x14ac:dyDescent="0.25">
      <c r="A171" s="116">
        <f t="shared" si="10"/>
        <v>42</v>
      </c>
      <c r="B171" s="5">
        <v>0</v>
      </c>
      <c r="C171" s="52">
        <f t="shared" si="11"/>
        <v>0</v>
      </c>
      <c r="D171" s="59" t="s">
        <v>351</v>
      </c>
      <c r="E171" s="99" t="s">
        <v>321</v>
      </c>
      <c r="F171" s="41"/>
      <c r="G171" s="2">
        <f t="shared" si="12"/>
        <v>0</v>
      </c>
      <c r="H171" s="146">
        <f t="shared" si="13"/>
        <v>0</v>
      </c>
      <c r="I171" s="78">
        <f t="shared" si="14"/>
        <v>0</v>
      </c>
      <c r="J171" s="93">
        <v>0</v>
      </c>
      <c r="K171" s="93">
        <v>0</v>
      </c>
      <c r="L171" s="93">
        <v>0</v>
      </c>
      <c r="M171" s="93">
        <v>0</v>
      </c>
      <c r="N171" s="93">
        <v>0</v>
      </c>
      <c r="O171" s="139">
        <v>0</v>
      </c>
      <c r="P171" s="278">
        <v>0</v>
      </c>
      <c r="Q171" s="279">
        <v>0</v>
      </c>
      <c r="R171" s="129"/>
    </row>
    <row r="172" spans="1:18" x14ac:dyDescent="0.25">
      <c r="A172" s="116">
        <f t="shared" si="10"/>
        <v>42</v>
      </c>
      <c r="B172" s="5">
        <v>0</v>
      </c>
      <c r="C172" s="52">
        <f t="shared" si="11"/>
        <v>0</v>
      </c>
      <c r="D172" s="59" t="s">
        <v>545</v>
      </c>
      <c r="E172" s="99" t="s">
        <v>546</v>
      </c>
      <c r="F172" s="41" t="s">
        <v>578</v>
      </c>
      <c r="G172" s="2">
        <f t="shared" si="12"/>
        <v>0</v>
      </c>
      <c r="H172" s="146">
        <f t="shared" si="13"/>
        <v>0</v>
      </c>
      <c r="I172" s="78">
        <f t="shared" si="14"/>
        <v>0</v>
      </c>
      <c r="J172" s="93">
        <v>0</v>
      </c>
      <c r="K172" s="93">
        <v>0</v>
      </c>
      <c r="L172" s="93">
        <v>0</v>
      </c>
      <c r="M172" s="93">
        <v>0</v>
      </c>
      <c r="N172" s="93">
        <v>0</v>
      </c>
      <c r="O172" s="139">
        <v>0</v>
      </c>
      <c r="P172" s="278">
        <v>0</v>
      </c>
      <c r="Q172" s="279">
        <v>0</v>
      </c>
      <c r="R172" s="129"/>
    </row>
    <row r="173" spans="1:18" x14ac:dyDescent="0.25">
      <c r="A173" s="116">
        <f t="shared" si="10"/>
        <v>42</v>
      </c>
      <c r="B173" s="5">
        <v>0</v>
      </c>
      <c r="C173" s="52">
        <f t="shared" si="11"/>
        <v>0</v>
      </c>
      <c r="D173" s="59" t="s">
        <v>237</v>
      </c>
      <c r="E173" s="99" t="s">
        <v>194</v>
      </c>
      <c r="F173" s="41" t="s">
        <v>582</v>
      </c>
      <c r="G173" s="2">
        <f t="shared" si="12"/>
        <v>0</v>
      </c>
      <c r="H173" s="146">
        <f t="shared" si="13"/>
        <v>0</v>
      </c>
      <c r="I173" s="78">
        <f t="shared" si="14"/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0</v>
      </c>
      <c r="O173" s="139">
        <v>0</v>
      </c>
      <c r="P173" s="278">
        <v>0</v>
      </c>
      <c r="Q173" s="279">
        <v>0</v>
      </c>
      <c r="R173" s="129"/>
    </row>
    <row r="174" spans="1:18" x14ac:dyDescent="0.25">
      <c r="A174" s="116">
        <f t="shared" si="10"/>
        <v>42</v>
      </c>
      <c r="B174" s="5">
        <v>0</v>
      </c>
      <c r="C174" s="52">
        <f t="shared" si="11"/>
        <v>0</v>
      </c>
      <c r="D174" s="59" t="s">
        <v>474</v>
      </c>
      <c r="E174" s="99" t="s">
        <v>112</v>
      </c>
      <c r="F174" s="41"/>
      <c r="G174" s="2">
        <f t="shared" si="12"/>
        <v>0</v>
      </c>
      <c r="H174" s="146">
        <f t="shared" si="13"/>
        <v>0</v>
      </c>
      <c r="I174" s="78">
        <f t="shared" si="14"/>
        <v>0</v>
      </c>
      <c r="J174" s="93">
        <v>0</v>
      </c>
      <c r="K174" s="93">
        <v>0</v>
      </c>
      <c r="L174" s="93">
        <v>0</v>
      </c>
      <c r="M174" s="93">
        <v>0</v>
      </c>
      <c r="N174" s="93">
        <v>0</v>
      </c>
      <c r="O174" s="139">
        <v>0</v>
      </c>
      <c r="P174" s="278">
        <v>0</v>
      </c>
      <c r="Q174" s="279">
        <v>0</v>
      </c>
      <c r="R174" s="129"/>
    </row>
    <row r="175" spans="1:18" x14ac:dyDescent="0.25">
      <c r="A175" s="116">
        <f t="shared" si="10"/>
        <v>42</v>
      </c>
      <c r="B175" s="5">
        <v>0</v>
      </c>
      <c r="C175" s="52">
        <f t="shared" si="11"/>
        <v>0</v>
      </c>
      <c r="D175" s="59" t="s">
        <v>118</v>
      </c>
      <c r="E175" s="99" t="s">
        <v>52</v>
      </c>
      <c r="F175" s="41" t="s">
        <v>82</v>
      </c>
      <c r="G175" s="2">
        <f t="shared" si="12"/>
        <v>0</v>
      </c>
      <c r="H175" s="146">
        <f t="shared" si="13"/>
        <v>0</v>
      </c>
      <c r="I175" s="78">
        <f t="shared" si="14"/>
        <v>0</v>
      </c>
      <c r="J175" s="93">
        <v>0</v>
      </c>
      <c r="K175" s="93">
        <v>0</v>
      </c>
      <c r="L175" s="93">
        <v>0</v>
      </c>
      <c r="M175" s="93">
        <v>0</v>
      </c>
      <c r="N175" s="93">
        <v>0</v>
      </c>
      <c r="O175" s="139">
        <v>0</v>
      </c>
      <c r="P175" s="278">
        <v>0</v>
      </c>
      <c r="Q175" s="279">
        <v>0</v>
      </c>
      <c r="R175" s="129"/>
    </row>
    <row r="176" spans="1:18" x14ac:dyDescent="0.25">
      <c r="A176" s="116">
        <f t="shared" si="10"/>
        <v>42</v>
      </c>
      <c r="B176" s="5">
        <v>0</v>
      </c>
      <c r="C176" s="52">
        <f t="shared" si="11"/>
        <v>0</v>
      </c>
      <c r="D176" s="59" t="s">
        <v>127</v>
      </c>
      <c r="E176" s="99" t="s">
        <v>126</v>
      </c>
      <c r="F176" s="41"/>
      <c r="G176" s="2">
        <f t="shared" si="12"/>
        <v>0</v>
      </c>
      <c r="H176" s="146">
        <f t="shared" si="13"/>
        <v>0</v>
      </c>
      <c r="I176" s="78">
        <f t="shared" si="14"/>
        <v>0</v>
      </c>
      <c r="J176" s="93">
        <v>0</v>
      </c>
      <c r="K176" s="93">
        <v>0</v>
      </c>
      <c r="L176" s="93">
        <v>0</v>
      </c>
      <c r="M176" s="93">
        <v>0</v>
      </c>
      <c r="N176" s="93">
        <v>0</v>
      </c>
      <c r="O176" s="139">
        <v>0</v>
      </c>
      <c r="P176" s="278">
        <v>0</v>
      </c>
      <c r="Q176" s="279">
        <v>0</v>
      </c>
      <c r="R176" s="129"/>
    </row>
    <row r="177" spans="1:18" x14ac:dyDescent="0.25">
      <c r="A177" s="116">
        <f t="shared" si="10"/>
        <v>42</v>
      </c>
      <c r="B177" s="5">
        <v>0</v>
      </c>
      <c r="C177" s="52">
        <f t="shared" si="11"/>
        <v>0</v>
      </c>
      <c r="D177" s="59" t="s">
        <v>180</v>
      </c>
      <c r="E177" s="47" t="s">
        <v>89</v>
      </c>
      <c r="F177" s="24" t="s">
        <v>492</v>
      </c>
      <c r="G177" s="2">
        <f t="shared" si="12"/>
        <v>0</v>
      </c>
      <c r="H177" s="146">
        <f t="shared" si="13"/>
        <v>0</v>
      </c>
      <c r="I177" s="78">
        <f t="shared" si="14"/>
        <v>0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139">
        <v>0</v>
      </c>
      <c r="P177" s="278">
        <v>0</v>
      </c>
      <c r="Q177" s="279">
        <v>0</v>
      </c>
      <c r="R177" s="129"/>
    </row>
    <row r="178" spans="1:18" x14ac:dyDescent="0.25">
      <c r="A178" s="116">
        <f t="shared" si="10"/>
        <v>42</v>
      </c>
      <c r="B178" s="5">
        <v>0</v>
      </c>
      <c r="C178" s="52">
        <f t="shared" si="11"/>
        <v>0</v>
      </c>
      <c r="D178" s="59" t="s">
        <v>226</v>
      </c>
      <c r="E178" s="99" t="s">
        <v>103</v>
      </c>
      <c r="F178" s="41" t="s">
        <v>600</v>
      </c>
      <c r="G178" s="2">
        <f t="shared" si="12"/>
        <v>0</v>
      </c>
      <c r="H178" s="146">
        <f t="shared" si="13"/>
        <v>0</v>
      </c>
      <c r="I178" s="78">
        <f t="shared" si="14"/>
        <v>0</v>
      </c>
      <c r="J178" s="93">
        <v>0</v>
      </c>
      <c r="K178" s="93">
        <v>0</v>
      </c>
      <c r="L178" s="93">
        <v>0</v>
      </c>
      <c r="M178" s="93">
        <v>0</v>
      </c>
      <c r="N178" s="93">
        <v>0</v>
      </c>
      <c r="O178" s="139">
        <v>0</v>
      </c>
      <c r="P178" s="278">
        <v>0</v>
      </c>
      <c r="Q178" s="279">
        <v>0</v>
      </c>
      <c r="R178" s="129"/>
    </row>
    <row r="179" spans="1:18" x14ac:dyDescent="0.25">
      <c r="A179" s="116">
        <f t="shared" si="10"/>
        <v>42</v>
      </c>
      <c r="B179" s="5">
        <v>0</v>
      </c>
      <c r="C179" s="52">
        <f t="shared" si="11"/>
        <v>0</v>
      </c>
      <c r="D179" s="59" t="s">
        <v>675</v>
      </c>
      <c r="E179" s="99" t="s">
        <v>105</v>
      </c>
      <c r="F179" s="41" t="s">
        <v>580</v>
      </c>
      <c r="G179" s="2">
        <f t="shared" si="12"/>
        <v>0</v>
      </c>
      <c r="H179" s="146">
        <f t="shared" si="13"/>
        <v>0</v>
      </c>
      <c r="I179" s="78">
        <f t="shared" si="14"/>
        <v>0</v>
      </c>
      <c r="J179" s="93">
        <v>0</v>
      </c>
      <c r="K179" s="93">
        <v>0</v>
      </c>
      <c r="L179" s="93">
        <v>0</v>
      </c>
      <c r="M179" s="93">
        <v>0</v>
      </c>
      <c r="N179" s="93">
        <v>0</v>
      </c>
      <c r="O179" s="139">
        <v>0</v>
      </c>
      <c r="P179" s="278">
        <v>0</v>
      </c>
      <c r="Q179" s="279">
        <v>0</v>
      </c>
      <c r="R179" s="129"/>
    </row>
    <row r="180" spans="1:18" x14ac:dyDescent="0.25">
      <c r="A180" s="116">
        <f t="shared" si="10"/>
        <v>42</v>
      </c>
      <c r="B180" s="5">
        <v>0</v>
      </c>
      <c r="C180" s="52">
        <f t="shared" si="11"/>
        <v>0</v>
      </c>
      <c r="D180" s="59" t="s">
        <v>249</v>
      </c>
      <c r="E180" s="99" t="s">
        <v>113</v>
      </c>
      <c r="F180" s="41"/>
      <c r="G180" s="2">
        <f t="shared" si="12"/>
        <v>0</v>
      </c>
      <c r="H180" s="146">
        <f t="shared" si="13"/>
        <v>0</v>
      </c>
      <c r="I180" s="78">
        <f t="shared" si="14"/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0</v>
      </c>
      <c r="O180" s="139">
        <v>0</v>
      </c>
      <c r="P180" s="278">
        <v>0</v>
      </c>
      <c r="Q180" s="279">
        <v>0</v>
      </c>
      <c r="R180" s="129"/>
    </row>
    <row r="181" spans="1:18" x14ac:dyDescent="0.25">
      <c r="A181" s="116">
        <f t="shared" si="10"/>
        <v>42</v>
      </c>
      <c r="B181" s="5">
        <v>0</v>
      </c>
      <c r="C181" s="52">
        <f t="shared" si="11"/>
        <v>0</v>
      </c>
      <c r="D181" s="59" t="s">
        <v>32</v>
      </c>
      <c r="E181" s="99" t="s">
        <v>91</v>
      </c>
      <c r="F181" s="41" t="s">
        <v>492</v>
      </c>
      <c r="G181" s="2">
        <f t="shared" si="12"/>
        <v>0</v>
      </c>
      <c r="H181" s="146">
        <f t="shared" si="13"/>
        <v>0</v>
      </c>
      <c r="I181" s="78">
        <f t="shared" si="14"/>
        <v>0</v>
      </c>
      <c r="J181" s="93">
        <v>0</v>
      </c>
      <c r="K181" s="93">
        <v>0</v>
      </c>
      <c r="L181" s="93">
        <v>0</v>
      </c>
      <c r="M181" s="93">
        <v>0</v>
      </c>
      <c r="N181" s="93">
        <v>0</v>
      </c>
      <c r="O181" s="139">
        <v>0</v>
      </c>
      <c r="P181" s="278">
        <v>0</v>
      </c>
      <c r="Q181" s="279">
        <v>0</v>
      </c>
      <c r="R181" s="129"/>
    </row>
    <row r="182" spans="1:18" x14ac:dyDescent="0.25">
      <c r="A182" s="116">
        <f t="shared" si="10"/>
        <v>42</v>
      </c>
      <c r="B182" s="5">
        <v>0</v>
      </c>
      <c r="C182" s="52">
        <f t="shared" si="11"/>
        <v>0</v>
      </c>
      <c r="D182" s="163" t="s">
        <v>478</v>
      </c>
      <c r="E182" s="159" t="s">
        <v>479</v>
      </c>
      <c r="F182" s="160" t="s">
        <v>436</v>
      </c>
      <c r="G182" s="2">
        <f t="shared" si="12"/>
        <v>0</v>
      </c>
      <c r="H182" s="146">
        <f t="shared" si="13"/>
        <v>0</v>
      </c>
      <c r="I182" s="78">
        <f t="shared" si="14"/>
        <v>0</v>
      </c>
      <c r="J182" s="93">
        <v>0</v>
      </c>
      <c r="K182" s="93">
        <v>0</v>
      </c>
      <c r="L182" s="93">
        <v>0</v>
      </c>
      <c r="M182" s="93">
        <v>0</v>
      </c>
      <c r="N182" s="93">
        <v>0</v>
      </c>
      <c r="O182" s="139">
        <v>0</v>
      </c>
      <c r="P182" s="278">
        <v>0</v>
      </c>
      <c r="Q182" s="279">
        <v>0</v>
      </c>
      <c r="R182" s="129"/>
    </row>
    <row r="183" spans="1:18" x14ac:dyDescent="0.25">
      <c r="A183" s="116">
        <f t="shared" si="10"/>
        <v>42</v>
      </c>
      <c r="B183" s="5">
        <v>0</v>
      </c>
      <c r="C183" s="52">
        <f t="shared" si="11"/>
        <v>0</v>
      </c>
      <c r="D183" s="59" t="s">
        <v>47</v>
      </c>
      <c r="E183" s="99" t="s">
        <v>46</v>
      </c>
      <c r="F183" s="41" t="s">
        <v>600</v>
      </c>
      <c r="G183" s="2">
        <f t="shared" si="12"/>
        <v>0</v>
      </c>
      <c r="H183" s="146">
        <f t="shared" si="13"/>
        <v>0</v>
      </c>
      <c r="I183" s="78">
        <f t="shared" si="14"/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0</v>
      </c>
      <c r="O183" s="139">
        <v>0</v>
      </c>
      <c r="P183" s="278">
        <v>0</v>
      </c>
      <c r="Q183" s="279">
        <v>0</v>
      </c>
      <c r="R183" s="129"/>
    </row>
    <row r="184" spans="1:18" x14ac:dyDescent="0.25">
      <c r="A184" s="116">
        <f t="shared" si="10"/>
        <v>42</v>
      </c>
      <c r="B184" s="5">
        <v>0</v>
      </c>
      <c r="C184" s="52">
        <f t="shared" si="11"/>
        <v>0</v>
      </c>
      <c r="D184" s="59" t="s">
        <v>238</v>
      </c>
      <c r="E184" s="99" t="s">
        <v>239</v>
      </c>
      <c r="F184" s="41" t="s">
        <v>584</v>
      </c>
      <c r="G184" s="2">
        <f t="shared" si="12"/>
        <v>0</v>
      </c>
      <c r="H184" s="146">
        <f t="shared" si="13"/>
        <v>0</v>
      </c>
      <c r="I184" s="78">
        <f t="shared" si="14"/>
        <v>0</v>
      </c>
      <c r="J184" s="93">
        <v>0</v>
      </c>
      <c r="K184" s="93">
        <v>0</v>
      </c>
      <c r="L184" s="93">
        <v>0</v>
      </c>
      <c r="M184" s="93">
        <v>0</v>
      </c>
      <c r="N184" s="93">
        <v>0</v>
      </c>
      <c r="O184" s="139">
        <v>0</v>
      </c>
      <c r="P184" s="278">
        <v>0</v>
      </c>
      <c r="Q184" s="279">
        <v>0</v>
      </c>
      <c r="R184" s="129"/>
    </row>
    <row r="185" spans="1:18" x14ac:dyDescent="0.25">
      <c r="A185" s="116">
        <f t="shared" si="10"/>
        <v>42</v>
      </c>
      <c r="B185" s="5">
        <v>0</v>
      </c>
      <c r="C185" s="52">
        <f t="shared" si="11"/>
        <v>0</v>
      </c>
      <c r="D185" s="163" t="s">
        <v>444</v>
      </c>
      <c r="E185" s="159" t="s">
        <v>73</v>
      </c>
      <c r="F185" s="160" t="s">
        <v>439</v>
      </c>
      <c r="G185" s="2">
        <f t="shared" si="12"/>
        <v>0</v>
      </c>
      <c r="H185" s="146">
        <f t="shared" si="13"/>
        <v>0</v>
      </c>
      <c r="I185" s="78">
        <f t="shared" si="14"/>
        <v>0</v>
      </c>
      <c r="J185" s="93">
        <v>0</v>
      </c>
      <c r="K185" s="93">
        <v>0</v>
      </c>
      <c r="L185" s="93">
        <v>0</v>
      </c>
      <c r="M185" s="93">
        <v>0</v>
      </c>
      <c r="N185" s="93">
        <v>0</v>
      </c>
      <c r="O185" s="139">
        <v>0</v>
      </c>
      <c r="P185" s="278">
        <v>0</v>
      </c>
      <c r="Q185" s="279">
        <v>0</v>
      </c>
      <c r="R185" s="129"/>
    </row>
    <row r="186" spans="1:18" x14ac:dyDescent="0.25">
      <c r="A186" s="116">
        <f t="shared" si="10"/>
        <v>42</v>
      </c>
      <c r="B186" s="5">
        <v>0</v>
      </c>
      <c r="C186" s="52">
        <f t="shared" si="11"/>
        <v>0</v>
      </c>
      <c r="D186" s="163" t="s">
        <v>535</v>
      </c>
      <c r="E186" s="159" t="s">
        <v>536</v>
      </c>
      <c r="F186" s="160" t="s">
        <v>532</v>
      </c>
      <c r="G186" s="2">
        <f t="shared" si="12"/>
        <v>0</v>
      </c>
      <c r="H186" s="146">
        <f t="shared" si="13"/>
        <v>0</v>
      </c>
      <c r="I186" s="78">
        <f t="shared" si="14"/>
        <v>0</v>
      </c>
      <c r="J186" s="93">
        <v>0</v>
      </c>
      <c r="K186" s="93">
        <v>0</v>
      </c>
      <c r="L186" s="93">
        <v>0</v>
      </c>
      <c r="M186" s="93">
        <v>0</v>
      </c>
      <c r="N186" s="93">
        <v>0</v>
      </c>
      <c r="O186" s="139">
        <v>0</v>
      </c>
      <c r="P186" s="278">
        <v>0</v>
      </c>
      <c r="Q186" s="279">
        <v>0</v>
      </c>
      <c r="R186" s="129"/>
    </row>
    <row r="187" spans="1:18" x14ac:dyDescent="0.25">
      <c r="A187" s="116">
        <f t="shared" si="10"/>
        <v>42</v>
      </c>
      <c r="B187" s="5">
        <v>0</v>
      </c>
      <c r="C187" s="52">
        <f t="shared" si="11"/>
        <v>0</v>
      </c>
      <c r="D187" s="59" t="s">
        <v>102</v>
      </c>
      <c r="E187" s="99" t="s">
        <v>101</v>
      </c>
      <c r="F187" s="41" t="s">
        <v>584</v>
      </c>
      <c r="G187" s="2">
        <f t="shared" si="12"/>
        <v>0</v>
      </c>
      <c r="H187" s="146">
        <f t="shared" si="13"/>
        <v>0</v>
      </c>
      <c r="I187" s="78">
        <f t="shared" si="14"/>
        <v>0</v>
      </c>
      <c r="J187" s="93">
        <v>0</v>
      </c>
      <c r="K187" s="93">
        <v>0</v>
      </c>
      <c r="L187" s="93">
        <v>0</v>
      </c>
      <c r="M187" s="93">
        <v>0</v>
      </c>
      <c r="N187" s="93">
        <v>0</v>
      </c>
      <c r="O187" s="139">
        <v>0</v>
      </c>
      <c r="P187" s="278">
        <v>0</v>
      </c>
      <c r="Q187" s="279">
        <v>0</v>
      </c>
      <c r="R187" s="129"/>
    </row>
    <row r="188" spans="1:18" x14ac:dyDescent="0.25">
      <c r="A188" s="116">
        <f t="shared" si="10"/>
        <v>42</v>
      </c>
      <c r="B188" s="5">
        <v>0</v>
      </c>
      <c r="C188" s="52">
        <f t="shared" si="11"/>
        <v>0</v>
      </c>
      <c r="D188" s="59" t="s">
        <v>219</v>
      </c>
      <c r="E188" s="47" t="s">
        <v>218</v>
      </c>
      <c r="F188" s="24" t="s">
        <v>580</v>
      </c>
      <c r="G188" s="2">
        <f t="shared" si="12"/>
        <v>0</v>
      </c>
      <c r="H188" s="146">
        <f t="shared" si="13"/>
        <v>0</v>
      </c>
      <c r="I188" s="78">
        <f t="shared" si="14"/>
        <v>0</v>
      </c>
      <c r="J188" s="93">
        <v>0</v>
      </c>
      <c r="K188" s="93">
        <v>0</v>
      </c>
      <c r="L188" s="93">
        <v>0</v>
      </c>
      <c r="M188" s="93">
        <v>0</v>
      </c>
      <c r="N188" s="93">
        <v>0</v>
      </c>
      <c r="O188" s="139">
        <v>0</v>
      </c>
      <c r="P188" s="278">
        <v>0</v>
      </c>
      <c r="Q188" s="279">
        <v>0</v>
      </c>
      <c r="R188" s="129"/>
    </row>
    <row r="189" spans="1:18" x14ac:dyDescent="0.25">
      <c r="A189" s="116">
        <f t="shared" si="10"/>
        <v>42</v>
      </c>
      <c r="B189" s="5">
        <v>0</v>
      </c>
      <c r="C189" s="52">
        <f t="shared" si="11"/>
        <v>0</v>
      </c>
      <c r="D189" s="59" t="s">
        <v>55</v>
      </c>
      <c r="E189" s="99" t="s">
        <v>54</v>
      </c>
      <c r="F189" s="41"/>
      <c r="G189" s="2">
        <f t="shared" si="12"/>
        <v>0</v>
      </c>
      <c r="H189" s="146">
        <f t="shared" si="13"/>
        <v>0</v>
      </c>
      <c r="I189" s="78">
        <f t="shared" si="14"/>
        <v>0</v>
      </c>
      <c r="J189" s="93">
        <v>0</v>
      </c>
      <c r="K189" s="93">
        <v>0</v>
      </c>
      <c r="L189" s="93">
        <v>0</v>
      </c>
      <c r="M189" s="93">
        <v>0</v>
      </c>
      <c r="N189" s="93">
        <v>0</v>
      </c>
      <c r="O189" s="139">
        <v>0</v>
      </c>
      <c r="P189" s="278">
        <v>0</v>
      </c>
      <c r="Q189" s="279">
        <v>0</v>
      </c>
      <c r="R189" s="129"/>
    </row>
    <row r="190" spans="1:18" x14ac:dyDescent="0.25">
      <c r="A190" s="116">
        <f t="shared" si="10"/>
        <v>42</v>
      </c>
      <c r="B190" s="5">
        <v>0</v>
      </c>
      <c r="C190" s="52">
        <f t="shared" si="11"/>
        <v>0</v>
      </c>
      <c r="D190" s="59" t="s">
        <v>430</v>
      </c>
      <c r="E190" s="99" t="s">
        <v>293</v>
      </c>
      <c r="F190" s="41"/>
      <c r="G190" s="2">
        <f t="shared" si="12"/>
        <v>0</v>
      </c>
      <c r="H190" s="146">
        <f t="shared" si="13"/>
        <v>0</v>
      </c>
      <c r="I190" s="78">
        <f t="shared" si="14"/>
        <v>0</v>
      </c>
      <c r="J190" s="93">
        <v>0</v>
      </c>
      <c r="K190" s="93">
        <v>0</v>
      </c>
      <c r="L190" s="93">
        <v>0</v>
      </c>
      <c r="M190" s="93">
        <v>0</v>
      </c>
      <c r="N190" s="93">
        <v>0</v>
      </c>
      <c r="O190" s="139">
        <v>0</v>
      </c>
      <c r="P190" s="278">
        <v>0</v>
      </c>
      <c r="Q190" s="279">
        <v>0</v>
      </c>
      <c r="R190" s="129"/>
    </row>
    <row r="191" spans="1:18" x14ac:dyDescent="0.25">
      <c r="A191" s="116">
        <f t="shared" si="10"/>
        <v>42</v>
      </c>
      <c r="B191" s="5">
        <v>0</v>
      </c>
      <c r="C191" s="52">
        <f t="shared" si="11"/>
        <v>0</v>
      </c>
      <c r="D191" s="59" t="s">
        <v>104</v>
      </c>
      <c r="E191" s="99" t="s">
        <v>103</v>
      </c>
      <c r="F191" s="41"/>
      <c r="G191" s="2">
        <f t="shared" si="12"/>
        <v>0</v>
      </c>
      <c r="H191" s="146">
        <f t="shared" si="13"/>
        <v>0</v>
      </c>
      <c r="I191" s="78">
        <f t="shared" si="14"/>
        <v>0</v>
      </c>
      <c r="J191" s="93">
        <v>0</v>
      </c>
      <c r="K191" s="93">
        <v>0</v>
      </c>
      <c r="L191" s="93">
        <v>0</v>
      </c>
      <c r="M191" s="93">
        <v>0</v>
      </c>
      <c r="N191" s="93">
        <v>0</v>
      </c>
      <c r="O191" s="139">
        <v>0</v>
      </c>
      <c r="P191" s="278">
        <v>0</v>
      </c>
      <c r="Q191" s="279">
        <v>0</v>
      </c>
      <c r="R191" s="129"/>
    </row>
    <row r="192" spans="1:18" x14ac:dyDescent="0.25">
      <c r="A192" s="116">
        <f t="shared" si="10"/>
        <v>42</v>
      </c>
      <c r="B192" s="5">
        <v>0</v>
      </c>
      <c r="C192" s="52">
        <f t="shared" si="11"/>
        <v>0</v>
      </c>
      <c r="D192" s="59" t="s">
        <v>211</v>
      </c>
      <c r="E192" s="99" t="s">
        <v>27</v>
      </c>
      <c r="F192" s="41" t="s">
        <v>580</v>
      </c>
      <c r="G192" s="2">
        <f t="shared" si="12"/>
        <v>0</v>
      </c>
      <c r="H192" s="146">
        <f t="shared" si="13"/>
        <v>0</v>
      </c>
      <c r="I192" s="78">
        <f t="shared" si="14"/>
        <v>0</v>
      </c>
      <c r="J192" s="93">
        <v>0</v>
      </c>
      <c r="K192" s="93">
        <v>0</v>
      </c>
      <c r="L192" s="93">
        <v>0</v>
      </c>
      <c r="M192" s="93">
        <v>0</v>
      </c>
      <c r="N192" s="93">
        <v>0</v>
      </c>
      <c r="O192" s="139">
        <v>0</v>
      </c>
      <c r="P192" s="278">
        <v>0</v>
      </c>
      <c r="Q192" s="279">
        <v>0</v>
      </c>
      <c r="R192" s="131"/>
    </row>
    <row r="193" spans="1:18" x14ac:dyDescent="0.25">
      <c r="A193" s="116">
        <f t="shared" si="10"/>
        <v>42</v>
      </c>
      <c r="B193" s="5">
        <v>0</v>
      </c>
      <c r="C193" s="52">
        <f t="shared" si="11"/>
        <v>0</v>
      </c>
      <c r="D193" s="59" t="s">
        <v>129</v>
      </c>
      <c r="E193" s="99" t="s">
        <v>54</v>
      </c>
      <c r="F193" s="41"/>
      <c r="G193" s="2">
        <f t="shared" si="12"/>
        <v>0</v>
      </c>
      <c r="H193" s="146">
        <f t="shared" si="13"/>
        <v>0</v>
      </c>
      <c r="I193" s="78">
        <f t="shared" si="14"/>
        <v>0</v>
      </c>
      <c r="J193" s="93">
        <v>0</v>
      </c>
      <c r="K193" s="93">
        <v>0</v>
      </c>
      <c r="L193" s="93">
        <v>0</v>
      </c>
      <c r="M193" s="93">
        <v>0</v>
      </c>
      <c r="N193" s="93">
        <v>0</v>
      </c>
      <c r="O193" s="139">
        <v>0</v>
      </c>
      <c r="P193" s="278">
        <v>0</v>
      </c>
      <c r="Q193" s="279">
        <v>0</v>
      </c>
      <c r="R193" s="129"/>
    </row>
    <row r="194" spans="1:18" x14ac:dyDescent="0.25">
      <c r="A194" s="116">
        <f t="shared" ref="A194:A257" si="15">+IF(H194=H193,A193,ROW(A194)-1)</f>
        <v>42</v>
      </c>
      <c r="B194" s="5">
        <v>0</v>
      </c>
      <c r="C194" s="52">
        <f t="shared" ref="C194:C257" si="16">IF(G194&gt;0,IF(B194=0,58-A194,B194-A194),0)</f>
        <v>0</v>
      </c>
      <c r="D194" s="59" t="s">
        <v>269</v>
      </c>
      <c r="E194" s="99" t="s">
        <v>54</v>
      </c>
      <c r="F194" s="41" t="s">
        <v>492</v>
      </c>
      <c r="G194" s="2">
        <f t="shared" ref="G194:G257" si="17">SUM(J194:Q194)</f>
        <v>0</v>
      </c>
      <c r="H194" s="146">
        <f t="shared" ref="H194:H257" si="18">AVERAGE(LARGE(J194:Q194,1),LARGE(J194:Q194,2),LARGE(J194:Q194,3),LARGE(J194:Q194,4),LARGE(J194:Q194,5),LARGE(J194:Q194,6))</f>
        <v>0</v>
      </c>
      <c r="I194" s="78">
        <f t="shared" ref="I194:I257" si="19">COUNTIF(J194:Q194,"&gt;0")</f>
        <v>0</v>
      </c>
      <c r="J194" s="93">
        <v>0</v>
      </c>
      <c r="K194" s="93">
        <v>0</v>
      </c>
      <c r="L194" s="93">
        <v>0</v>
      </c>
      <c r="M194" s="93">
        <v>0</v>
      </c>
      <c r="N194" s="93">
        <v>0</v>
      </c>
      <c r="O194" s="139">
        <v>0</v>
      </c>
      <c r="P194" s="278">
        <v>0</v>
      </c>
      <c r="Q194" s="279">
        <v>0</v>
      </c>
      <c r="R194" s="129"/>
    </row>
    <row r="195" spans="1:18" x14ac:dyDescent="0.25">
      <c r="A195" s="116">
        <f t="shared" si="15"/>
        <v>42</v>
      </c>
      <c r="B195" s="5">
        <v>0</v>
      </c>
      <c r="C195" s="52">
        <f t="shared" si="16"/>
        <v>0</v>
      </c>
      <c r="D195" s="88" t="s">
        <v>408</v>
      </c>
      <c r="E195" s="107" t="s">
        <v>409</v>
      </c>
      <c r="F195" s="105"/>
      <c r="G195" s="2">
        <f t="shared" si="17"/>
        <v>0</v>
      </c>
      <c r="H195" s="146">
        <f t="shared" si="18"/>
        <v>0</v>
      </c>
      <c r="I195" s="78">
        <f t="shared" si="19"/>
        <v>0</v>
      </c>
      <c r="J195" s="93">
        <v>0</v>
      </c>
      <c r="K195" s="93">
        <v>0</v>
      </c>
      <c r="L195" s="93">
        <v>0</v>
      </c>
      <c r="M195" s="93">
        <v>0</v>
      </c>
      <c r="N195" s="93">
        <v>0</v>
      </c>
      <c r="O195" s="139">
        <v>0</v>
      </c>
      <c r="P195" s="278">
        <v>0</v>
      </c>
      <c r="Q195" s="279">
        <v>0</v>
      </c>
      <c r="R195" s="129"/>
    </row>
    <row r="196" spans="1:18" x14ac:dyDescent="0.25">
      <c r="A196" s="116">
        <f t="shared" si="15"/>
        <v>42</v>
      </c>
      <c r="B196" s="5">
        <v>0</v>
      </c>
      <c r="C196" s="52">
        <f t="shared" si="16"/>
        <v>0</v>
      </c>
      <c r="D196" s="59" t="s">
        <v>336</v>
      </c>
      <c r="E196" s="99" t="s">
        <v>165</v>
      </c>
      <c r="F196" s="41" t="s">
        <v>580</v>
      </c>
      <c r="G196" s="2">
        <f t="shared" si="17"/>
        <v>0</v>
      </c>
      <c r="H196" s="146">
        <f t="shared" si="18"/>
        <v>0</v>
      </c>
      <c r="I196" s="78">
        <f t="shared" si="19"/>
        <v>0</v>
      </c>
      <c r="J196" s="93">
        <v>0</v>
      </c>
      <c r="K196" s="93">
        <v>0</v>
      </c>
      <c r="L196" s="93">
        <v>0</v>
      </c>
      <c r="M196" s="93">
        <v>0</v>
      </c>
      <c r="N196" s="93">
        <v>0</v>
      </c>
      <c r="O196" s="139">
        <v>0</v>
      </c>
      <c r="P196" s="278">
        <v>0</v>
      </c>
      <c r="Q196" s="279">
        <v>0</v>
      </c>
      <c r="R196" s="129"/>
    </row>
    <row r="197" spans="1:18" x14ac:dyDescent="0.25">
      <c r="A197" s="116">
        <f t="shared" si="15"/>
        <v>42</v>
      </c>
      <c r="B197" s="5">
        <v>0</v>
      </c>
      <c r="C197" s="52">
        <f t="shared" si="16"/>
        <v>0</v>
      </c>
      <c r="D197" s="163" t="s">
        <v>434</v>
      </c>
      <c r="E197" s="159" t="s">
        <v>435</v>
      </c>
      <c r="F197" s="160" t="s">
        <v>436</v>
      </c>
      <c r="G197" s="2">
        <f t="shared" si="17"/>
        <v>0</v>
      </c>
      <c r="H197" s="146">
        <f t="shared" si="18"/>
        <v>0</v>
      </c>
      <c r="I197" s="78">
        <f t="shared" si="19"/>
        <v>0</v>
      </c>
      <c r="J197" s="93">
        <v>0</v>
      </c>
      <c r="K197" s="93">
        <v>0</v>
      </c>
      <c r="L197" s="93">
        <v>0</v>
      </c>
      <c r="M197" s="93">
        <v>0</v>
      </c>
      <c r="N197" s="93">
        <v>0</v>
      </c>
      <c r="O197" s="139">
        <v>0</v>
      </c>
      <c r="P197" s="278">
        <v>0</v>
      </c>
      <c r="Q197" s="279">
        <v>0</v>
      </c>
      <c r="R197" s="129"/>
    </row>
    <row r="198" spans="1:18" x14ac:dyDescent="0.25">
      <c r="A198" s="116">
        <f t="shared" si="15"/>
        <v>42</v>
      </c>
      <c r="B198" s="5">
        <v>0</v>
      </c>
      <c r="C198" s="52">
        <f t="shared" si="16"/>
        <v>0</v>
      </c>
      <c r="D198" s="163" t="s">
        <v>437</v>
      </c>
      <c r="E198" s="159" t="s">
        <v>438</v>
      </c>
      <c r="F198" s="160" t="s">
        <v>378</v>
      </c>
      <c r="G198" s="2">
        <f t="shared" si="17"/>
        <v>0</v>
      </c>
      <c r="H198" s="146">
        <f t="shared" si="18"/>
        <v>0</v>
      </c>
      <c r="I198" s="78">
        <f t="shared" si="19"/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139">
        <v>0</v>
      </c>
      <c r="P198" s="278">
        <v>0</v>
      </c>
      <c r="Q198" s="279">
        <v>0</v>
      </c>
      <c r="R198" s="129"/>
    </row>
    <row r="199" spans="1:18" x14ac:dyDescent="0.25">
      <c r="A199" s="116">
        <f t="shared" si="15"/>
        <v>42</v>
      </c>
      <c r="B199" s="5">
        <v>0</v>
      </c>
      <c r="C199" s="52">
        <f t="shared" si="16"/>
        <v>0</v>
      </c>
      <c r="D199" s="59" t="s">
        <v>130</v>
      </c>
      <c r="E199" s="99" t="s">
        <v>407</v>
      </c>
      <c r="F199" s="41"/>
      <c r="G199" s="2">
        <f t="shared" si="17"/>
        <v>0</v>
      </c>
      <c r="H199" s="146">
        <f t="shared" si="18"/>
        <v>0</v>
      </c>
      <c r="I199" s="78">
        <f t="shared" si="19"/>
        <v>0</v>
      </c>
      <c r="J199" s="93">
        <v>0</v>
      </c>
      <c r="K199" s="93">
        <v>0</v>
      </c>
      <c r="L199" s="93">
        <v>0</v>
      </c>
      <c r="M199" s="93">
        <v>0</v>
      </c>
      <c r="N199" s="93">
        <v>0</v>
      </c>
      <c r="O199" s="139">
        <v>0</v>
      </c>
      <c r="P199" s="278">
        <v>0</v>
      </c>
      <c r="Q199" s="279">
        <v>0</v>
      </c>
      <c r="R199" s="129"/>
    </row>
    <row r="200" spans="1:18" x14ac:dyDescent="0.25">
      <c r="A200" s="116">
        <f t="shared" si="15"/>
        <v>42</v>
      </c>
      <c r="B200" s="5">
        <v>0</v>
      </c>
      <c r="C200" s="52">
        <f t="shared" si="16"/>
        <v>0</v>
      </c>
      <c r="D200" s="59" t="s">
        <v>496</v>
      </c>
      <c r="E200" s="99" t="s">
        <v>497</v>
      </c>
      <c r="F200" s="41" t="s">
        <v>583</v>
      </c>
      <c r="G200" s="2">
        <f t="shared" si="17"/>
        <v>0</v>
      </c>
      <c r="H200" s="146">
        <f t="shared" si="18"/>
        <v>0</v>
      </c>
      <c r="I200" s="78">
        <f t="shared" si="19"/>
        <v>0</v>
      </c>
      <c r="J200" s="93">
        <v>0</v>
      </c>
      <c r="K200" s="93">
        <v>0</v>
      </c>
      <c r="L200" s="93">
        <v>0</v>
      </c>
      <c r="M200" s="93">
        <v>0</v>
      </c>
      <c r="N200" s="93">
        <v>0</v>
      </c>
      <c r="O200" s="139">
        <v>0</v>
      </c>
      <c r="P200" s="278">
        <v>0</v>
      </c>
      <c r="Q200" s="279">
        <v>0</v>
      </c>
      <c r="R200" s="129"/>
    </row>
    <row r="201" spans="1:18" x14ac:dyDescent="0.25">
      <c r="A201" s="116">
        <f t="shared" si="15"/>
        <v>42</v>
      </c>
      <c r="B201" s="5">
        <v>0</v>
      </c>
      <c r="C201" s="52">
        <f t="shared" si="16"/>
        <v>0</v>
      </c>
      <c r="D201" s="59" t="s">
        <v>569</v>
      </c>
      <c r="E201" s="98" t="s">
        <v>179</v>
      </c>
      <c r="F201" s="41" t="s">
        <v>583</v>
      </c>
      <c r="G201" s="2">
        <f t="shared" si="17"/>
        <v>0</v>
      </c>
      <c r="H201" s="146">
        <f t="shared" si="18"/>
        <v>0</v>
      </c>
      <c r="I201" s="78">
        <f t="shared" si="19"/>
        <v>0</v>
      </c>
      <c r="J201" s="93">
        <v>0</v>
      </c>
      <c r="K201" s="93">
        <v>0</v>
      </c>
      <c r="L201" s="93">
        <v>0</v>
      </c>
      <c r="M201" s="93">
        <v>0</v>
      </c>
      <c r="N201" s="93">
        <v>0</v>
      </c>
      <c r="O201" s="139">
        <v>0</v>
      </c>
      <c r="P201" s="278">
        <v>0</v>
      </c>
      <c r="Q201" s="279">
        <v>0</v>
      </c>
      <c r="R201" s="129"/>
    </row>
    <row r="202" spans="1:18" x14ac:dyDescent="0.25">
      <c r="A202" s="116">
        <f t="shared" si="15"/>
        <v>42</v>
      </c>
      <c r="B202" s="5">
        <v>0</v>
      </c>
      <c r="C202" s="52">
        <f t="shared" si="16"/>
        <v>0</v>
      </c>
      <c r="D202" s="59" t="s">
        <v>389</v>
      </c>
      <c r="E202" s="99" t="s">
        <v>390</v>
      </c>
      <c r="F202" s="41"/>
      <c r="G202" s="2">
        <f t="shared" si="17"/>
        <v>0</v>
      </c>
      <c r="H202" s="146">
        <f t="shared" si="18"/>
        <v>0</v>
      </c>
      <c r="I202" s="78">
        <f t="shared" si="19"/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139">
        <v>0</v>
      </c>
      <c r="P202" s="278">
        <v>0</v>
      </c>
      <c r="Q202" s="279">
        <v>0</v>
      </c>
      <c r="R202" s="129"/>
    </row>
    <row r="203" spans="1:18" x14ac:dyDescent="0.25">
      <c r="A203" s="116">
        <f t="shared" si="15"/>
        <v>42</v>
      </c>
      <c r="B203" s="5">
        <v>0</v>
      </c>
      <c r="C203" s="52">
        <f t="shared" si="16"/>
        <v>0</v>
      </c>
      <c r="D203" s="59" t="s">
        <v>79</v>
      </c>
      <c r="E203" s="99" t="s">
        <v>78</v>
      </c>
      <c r="F203" s="41"/>
      <c r="G203" s="2">
        <f t="shared" si="17"/>
        <v>0</v>
      </c>
      <c r="H203" s="146">
        <f t="shared" si="18"/>
        <v>0</v>
      </c>
      <c r="I203" s="78">
        <f t="shared" si="19"/>
        <v>0</v>
      </c>
      <c r="J203" s="93">
        <v>0</v>
      </c>
      <c r="K203" s="93">
        <v>0</v>
      </c>
      <c r="L203" s="93">
        <v>0</v>
      </c>
      <c r="M203" s="93">
        <v>0</v>
      </c>
      <c r="N203" s="93">
        <v>0</v>
      </c>
      <c r="O203" s="139">
        <v>0</v>
      </c>
      <c r="P203" s="278">
        <v>0</v>
      </c>
      <c r="Q203" s="279">
        <v>0</v>
      </c>
      <c r="R203" s="129"/>
    </row>
    <row r="204" spans="1:18" x14ac:dyDescent="0.25">
      <c r="A204" s="116">
        <f t="shared" si="15"/>
        <v>42</v>
      </c>
      <c r="B204" s="5">
        <v>0</v>
      </c>
      <c r="C204" s="52">
        <f t="shared" si="16"/>
        <v>0</v>
      </c>
      <c r="D204" s="6" t="s">
        <v>247</v>
      </c>
      <c r="E204" s="47" t="s">
        <v>66</v>
      </c>
      <c r="F204" s="26"/>
      <c r="G204" s="2">
        <f t="shared" si="17"/>
        <v>0</v>
      </c>
      <c r="H204" s="146">
        <f t="shared" si="18"/>
        <v>0</v>
      </c>
      <c r="I204" s="78">
        <f t="shared" si="19"/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139">
        <v>0</v>
      </c>
      <c r="P204" s="278">
        <v>0</v>
      </c>
      <c r="Q204" s="279">
        <v>0</v>
      </c>
      <c r="R204" s="129"/>
    </row>
    <row r="205" spans="1:18" x14ac:dyDescent="0.25">
      <c r="A205" s="116">
        <f t="shared" si="15"/>
        <v>42</v>
      </c>
      <c r="B205" s="5">
        <v>0</v>
      </c>
      <c r="C205" s="52">
        <f t="shared" si="16"/>
        <v>0</v>
      </c>
      <c r="D205" s="59" t="s">
        <v>271</v>
      </c>
      <c r="E205" s="99" t="s">
        <v>273</v>
      </c>
      <c r="F205" s="41"/>
      <c r="G205" s="2">
        <f t="shared" si="17"/>
        <v>0</v>
      </c>
      <c r="H205" s="146">
        <f t="shared" si="18"/>
        <v>0</v>
      </c>
      <c r="I205" s="78">
        <f t="shared" si="19"/>
        <v>0</v>
      </c>
      <c r="J205" s="93">
        <v>0</v>
      </c>
      <c r="K205" s="93">
        <v>0</v>
      </c>
      <c r="L205" s="93">
        <v>0</v>
      </c>
      <c r="M205" s="93">
        <v>0</v>
      </c>
      <c r="N205" s="93">
        <v>0</v>
      </c>
      <c r="O205" s="139">
        <v>0</v>
      </c>
      <c r="P205" s="278">
        <v>0</v>
      </c>
      <c r="Q205" s="279">
        <v>0</v>
      </c>
      <c r="R205" s="129"/>
    </row>
    <row r="206" spans="1:18" x14ac:dyDescent="0.25">
      <c r="A206" s="116">
        <f t="shared" si="15"/>
        <v>42</v>
      </c>
      <c r="B206" s="5">
        <v>0</v>
      </c>
      <c r="C206" s="52">
        <f t="shared" si="16"/>
        <v>0</v>
      </c>
      <c r="D206" s="59" t="s">
        <v>150</v>
      </c>
      <c r="E206" s="99" t="s">
        <v>149</v>
      </c>
      <c r="F206" s="41" t="s">
        <v>578</v>
      </c>
      <c r="G206" s="2">
        <f t="shared" si="17"/>
        <v>0</v>
      </c>
      <c r="H206" s="146">
        <f t="shared" si="18"/>
        <v>0</v>
      </c>
      <c r="I206" s="78">
        <f t="shared" si="19"/>
        <v>0</v>
      </c>
      <c r="J206" s="93">
        <v>0</v>
      </c>
      <c r="K206" s="93">
        <v>0</v>
      </c>
      <c r="L206" s="93">
        <v>0</v>
      </c>
      <c r="M206" s="93">
        <v>0</v>
      </c>
      <c r="N206" s="93">
        <v>0</v>
      </c>
      <c r="O206" s="139">
        <v>0</v>
      </c>
      <c r="P206" s="278">
        <v>0</v>
      </c>
      <c r="Q206" s="279">
        <v>0</v>
      </c>
      <c r="R206" s="129"/>
    </row>
    <row r="207" spans="1:18" x14ac:dyDescent="0.25">
      <c r="A207" s="116">
        <f t="shared" si="15"/>
        <v>42</v>
      </c>
      <c r="B207" s="5">
        <v>0</v>
      </c>
      <c r="C207" s="52">
        <f t="shared" si="16"/>
        <v>0</v>
      </c>
      <c r="D207" s="59" t="s">
        <v>603</v>
      </c>
      <c r="E207" s="99" t="s">
        <v>46</v>
      </c>
      <c r="F207" s="41"/>
      <c r="G207" s="2">
        <f t="shared" si="17"/>
        <v>0</v>
      </c>
      <c r="H207" s="146">
        <f t="shared" si="18"/>
        <v>0</v>
      </c>
      <c r="I207" s="78">
        <f t="shared" si="19"/>
        <v>0</v>
      </c>
      <c r="J207" s="93">
        <v>0</v>
      </c>
      <c r="K207" s="93">
        <v>0</v>
      </c>
      <c r="L207" s="93">
        <v>0</v>
      </c>
      <c r="M207" s="93">
        <v>0</v>
      </c>
      <c r="N207" s="93">
        <v>0</v>
      </c>
      <c r="O207" s="139">
        <v>0</v>
      </c>
      <c r="P207" s="278">
        <v>0</v>
      </c>
      <c r="Q207" s="279">
        <v>0</v>
      </c>
      <c r="R207" s="129"/>
    </row>
    <row r="208" spans="1:18" x14ac:dyDescent="0.25">
      <c r="A208" s="116">
        <f t="shared" si="15"/>
        <v>42</v>
      </c>
      <c r="B208" s="5">
        <v>0</v>
      </c>
      <c r="C208" s="52">
        <f t="shared" si="16"/>
        <v>0</v>
      </c>
      <c r="D208" s="59" t="s">
        <v>279</v>
      </c>
      <c r="E208" s="99" t="s">
        <v>89</v>
      </c>
      <c r="F208" s="41" t="s">
        <v>600</v>
      </c>
      <c r="G208" s="2">
        <f t="shared" si="17"/>
        <v>0</v>
      </c>
      <c r="H208" s="146">
        <f t="shared" si="18"/>
        <v>0</v>
      </c>
      <c r="I208" s="78">
        <f t="shared" si="19"/>
        <v>0</v>
      </c>
      <c r="J208" s="93">
        <v>0</v>
      </c>
      <c r="K208" s="93">
        <v>0</v>
      </c>
      <c r="L208" s="93">
        <v>0</v>
      </c>
      <c r="M208" s="93">
        <v>0</v>
      </c>
      <c r="N208" s="93">
        <v>0</v>
      </c>
      <c r="O208" s="139">
        <v>0</v>
      </c>
      <c r="P208" s="278">
        <v>0</v>
      </c>
      <c r="Q208" s="279">
        <v>0</v>
      </c>
      <c r="R208" s="129"/>
    </row>
    <row r="209" spans="1:18" x14ac:dyDescent="0.25">
      <c r="A209" s="116">
        <f t="shared" si="15"/>
        <v>42</v>
      </c>
      <c r="B209" s="5">
        <v>0</v>
      </c>
      <c r="C209" s="52">
        <f t="shared" si="16"/>
        <v>0</v>
      </c>
      <c r="D209" s="59" t="s">
        <v>366</v>
      </c>
      <c r="E209" s="99" t="s">
        <v>367</v>
      </c>
      <c r="F209" s="41"/>
      <c r="G209" s="2">
        <f t="shared" si="17"/>
        <v>0</v>
      </c>
      <c r="H209" s="146">
        <f t="shared" si="18"/>
        <v>0</v>
      </c>
      <c r="I209" s="78">
        <f t="shared" si="19"/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0</v>
      </c>
      <c r="O209" s="139">
        <v>0</v>
      </c>
      <c r="P209" s="278">
        <v>0</v>
      </c>
      <c r="Q209" s="279">
        <v>0</v>
      </c>
      <c r="R209" s="129"/>
    </row>
    <row r="210" spans="1:18" x14ac:dyDescent="0.25">
      <c r="A210" s="116">
        <f t="shared" si="15"/>
        <v>42</v>
      </c>
      <c r="B210" s="5">
        <v>0</v>
      </c>
      <c r="C210" s="52">
        <f t="shared" si="16"/>
        <v>0</v>
      </c>
      <c r="D210" s="59" t="s">
        <v>272</v>
      </c>
      <c r="E210" s="99" t="s">
        <v>274</v>
      </c>
      <c r="F210" s="41"/>
      <c r="G210" s="2">
        <f t="shared" si="17"/>
        <v>0</v>
      </c>
      <c r="H210" s="146">
        <f t="shared" si="18"/>
        <v>0</v>
      </c>
      <c r="I210" s="78">
        <f t="shared" si="19"/>
        <v>0</v>
      </c>
      <c r="J210" s="93">
        <v>0</v>
      </c>
      <c r="K210" s="93">
        <v>0</v>
      </c>
      <c r="L210" s="93">
        <v>0</v>
      </c>
      <c r="M210" s="93">
        <v>0</v>
      </c>
      <c r="N210" s="93">
        <v>0</v>
      </c>
      <c r="O210" s="139">
        <v>0</v>
      </c>
      <c r="P210" s="278">
        <v>0</v>
      </c>
      <c r="Q210" s="279">
        <v>0</v>
      </c>
      <c r="R210" s="129"/>
    </row>
    <row r="211" spans="1:18" x14ac:dyDescent="0.25">
      <c r="A211" s="116">
        <f t="shared" si="15"/>
        <v>42</v>
      </c>
      <c r="B211" s="5">
        <v>0</v>
      </c>
      <c r="C211" s="52">
        <f t="shared" si="16"/>
        <v>0</v>
      </c>
      <c r="D211" s="59" t="s">
        <v>280</v>
      </c>
      <c r="E211" s="99" t="s">
        <v>185</v>
      </c>
      <c r="F211" s="41" t="s">
        <v>492</v>
      </c>
      <c r="G211" s="2">
        <f t="shared" si="17"/>
        <v>0</v>
      </c>
      <c r="H211" s="146">
        <f t="shared" si="18"/>
        <v>0</v>
      </c>
      <c r="I211" s="78">
        <f t="shared" si="19"/>
        <v>0</v>
      </c>
      <c r="J211" s="93">
        <v>0</v>
      </c>
      <c r="K211" s="93">
        <v>0</v>
      </c>
      <c r="L211" s="93">
        <v>0</v>
      </c>
      <c r="M211" s="93">
        <v>0</v>
      </c>
      <c r="N211" s="93">
        <v>0</v>
      </c>
      <c r="O211" s="139">
        <v>0</v>
      </c>
      <c r="P211" s="278">
        <v>0</v>
      </c>
      <c r="Q211" s="279">
        <v>0</v>
      </c>
      <c r="R211" s="129"/>
    </row>
    <row r="212" spans="1:18" x14ac:dyDescent="0.25">
      <c r="A212" s="116">
        <f t="shared" si="15"/>
        <v>42</v>
      </c>
      <c r="B212" s="5">
        <v>0</v>
      </c>
      <c r="C212" s="52">
        <f t="shared" si="16"/>
        <v>0</v>
      </c>
      <c r="D212" s="59" t="s">
        <v>81</v>
      </c>
      <c r="E212" s="99" t="s">
        <v>80</v>
      </c>
      <c r="F212" s="41" t="s">
        <v>582</v>
      </c>
      <c r="G212" s="2">
        <f t="shared" si="17"/>
        <v>0</v>
      </c>
      <c r="H212" s="146">
        <f t="shared" si="18"/>
        <v>0</v>
      </c>
      <c r="I212" s="78">
        <f t="shared" si="19"/>
        <v>0</v>
      </c>
      <c r="J212" s="93">
        <v>0</v>
      </c>
      <c r="K212" s="93">
        <v>0</v>
      </c>
      <c r="L212" s="93">
        <v>0</v>
      </c>
      <c r="M212" s="93">
        <v>0</v>
      </c>
      <c r="N212" s="93">
        <v>0</v>
      </c>
      <c r="O212" s="139">
        <v>0</v>
      </c>
      <c r="P212" s="278">
        <v>0</v>
      </c>
      <c r="Q212" s="279">
        <v>0</v>
      </c>
      <c r="R212" s="129"/>
    </row>
    <row r="213" spans="1:18" x14ac:dyDescent="0.25">
      <c r="A213" s="116">
        <f t="shared" si="15"/>
        <v>42</v>
      </c>
      <c r="B213" s="5">
        <v>0</v>
      </c>
      <c r="C213" s="52">
        <f t="shared" si="16"/>
        <v>0</v>
      </c>
      <c r="D213" s="59" t="s">
        <v>155</v>
      </c>
      <c r="E213" s="99" t="s">
        <v>80</v>
      </c>
      <c r="F213" s="41" t="s">
        <v>582</v>
      </c>
      <c r="G213" s="2">
        <f t="shared" si="17"/>
        <v>0</v>
      </c>
      <c r="H213" s="146">
        <f t="shared" si="18"/>
        <v>0</v>
      </c>
      <c r="I213" s="78">
        <f t="shared" si="19"/>
        <v>0</v>
      </c>
      <c r="J213" s="93">
        <v>0</v>
      </c>
      <c r="K213" s="93">
        <v>0</v>
      </c>
      <c r="L213" s="93">
        <v>0</v>
      </c>
      <c r="M213" s="93">
        <v>0</v>
      </c>
      <c r="N213" s="93">
        <v>0</v>
      </c>
      <c r="O213" s="139">
        <v>0</v>
      </c>
      <c r="P213" s="278">
        <v>0</v>
      </c>
      <c r="Q213" s="279">
        <v>0</v>
      </c>
      <c r="R213" s="129"/>
    </row>
    <row r="214" spans="1:18" x14ac:dyDescent="0.25">
      <c r="A214" s="116">
        <f t="shared" si="15"/>
        <v>42</v>
      </c>
      <c r="B214" s="5">
        <v>0</v>
      </c>
      <c r="C214" s="52">
        <f t="shared" si="16"/>
        <v>0</v>
      </c>
      <c r="D214" s="59" t="s">
        <v>494</v>
      </c>
      <c r="E214" s="99" t="s">
        <v>218</v>
      </c>
      <c r="F214" s="41" t="s">
        <v>492</v>
      </c>
      <c r="G214" s="2">
        <f t="shared" si="17"/>
        <v>0</v>
      </c>
      <c r="H214" s="146">
        <f t="shared" si="18"/>
        <v>0</v>
      </c>
      <c r="I214" s="78">
        <f t="shared" si="19"/>
        <v>0</v>
      </c>
      <c r="J214" s="93">
        <v>0</v>
      </c>
      <c r="K214" s="93">
        <v>0</v>
      </c>
      <c r="L214" s="93">
        <v>0</v>
      </c>
      <c r="M214" s="93">
        <v>0</v>
      </c>
      <c r="N214" s="93">
        <v>0</v>
      </c>
      <c r="O214" s="139">
        <v>0</v>
      </c>
      <c r="P214" s="278">
        <v>0</v>
      </c>
      <c r="Q214" s="279">
        <v>0</v>
      </c>
      <c r="R214" s="129"/>
    </row>
    <row r="215" spans="1:18" x14ac:dyDescent="0.25">
      <c r="A215" s="116">
        <f t="shared" si="15"/>
        <v>42</v>
      </c>
      <c r="B215" s="5">
        <v>0</v>
      </c>
      <c r="C215" s="52">
        <f t="shared" si="16"/>
        <v>0</v>
      </c>
      <c r="D215" s="59" t="s">
        <v>457</v>
      </c>
      <c r="E215" s="98" t="s">
        <v>362</v>
      </c>
      <c r="F215" s="75" t="s">
        <v>581</v>
      </c>
      <c r="G215" s="2">
        <f t="shared" si="17"/>
        <v>0</v>
      </c>
      <c r="H215" s="146">
        <f t="shared" si="18"/>
        <v>0</v>
      </c>
      <c r="I215" s="78">
        <f t="shared" si="19"/>
        <v>0</v>
      </c>
      <c r="J215" s="93">
        <v>0</v>
      </c>
      <c r="K215" s="93">
        <v>0</v>
      </c>
      <c r="L215" s="93">
        <v>0</v>
      </c>
      <c r="M215" s="93">
        <v>0</v>
      </c>
      <c r="N215" s="93">
        <v>0</v>
      </c>
      <c r="O215" s="139">
        <v>0</v>
      </c>
      <c r="P215" s="278">
        <v>0</v>
      </c>
      <c r="Q215" s="279">
        <v>0</v>
      </c>
      <c r="R215" s="129"/>
    </row>
    <row r="216" spans="1:18" x14ac:dyDescent="0.25">
      <c r="A216" s="116">
        <f t="shared" si="15"/>
        <v>42</v>
      </c>
      <c r="B216" s="5">
        <v>0</v>
      </c>
      <c r="C216" s="52">
        <f t="shared" si="16"/>
        <v>0</v>
      </c>
      <c r="D216" s="59" t="s">
        <v>106</v>
      </c>
      <c r="E216" s="99" t="s">
        <v>46</v>
      </c>
      <c r="F216" s="41"/>
      <c r="G216" s="2">
        <f t="shared" si="17"/>
        <v>0</v>
      </c>
      <c r="H216" s="146">
        <f t="shared" si="18"/>
        <v>0</v>
      </c>
      <c r="I216" s="78">
        <f t="shared" si="19"/>
        <v>0</v>
      </c>
      <c r="J216" s="93">
        <v>0</v>
      </c>
      <c r="K216" s="93">
        <v>0</v>
      </c>
      <c r="L216" s="93">
        <v>0</v>
      </c>
      <c r="M216" s="93">
        <v>0</v>
      </c>
      <c r="N216" s="93">
        <v>0</v>
      </c>
      <c r="O216" s="139">
        <v>0</v>
      </c>
      <c r="P216" s="278">
        <v>0</v>
      </c>
      <c r="Q216" s="279">
        <v>0</v>
      </c>
      <c r="R216" s="129"/>
    </row>
    <row r="217" spans="1:18" x14ac:dyDescent="0.25">
      <c r="A217" s="116">
        <f t="shared" si="15"/>
        <v>42</v>
      </c>
      <c r="B217" s="5">
        <v>0</v>
      </c>
      <c r="C217" s="52">
        <f t="shared" si="16"/>
        <v>0</v>
      </c>
      <c r="D217" s="163" t="s">
        <v>522</v>
      </c>
      <c r="E217" s="159" t="s">
        <v>523</v>
      </c>
      <c r="F217" s="160" t="s">
        <v>521</v>
      </c>
      <c r="G217" s="2">
        <f t="shared" si="17"/>
        <v>0</v>
      </c>
      <c r="H217" s="146">
        <f t="shared" si="18"/>
        <v>0</v>
      </c>
      <c r="I217" s="78">
        <f t="shared" si="19"/>
        <v>0</v>
      </c>
      <c r="J217" s="93">
        <v>0</v>
      </c>
      <c r="K217" s="93">
        <v>0</v>
      </c>
      <c r="L217" s="93">
        <v>0</v>
      </c>
      <c r="M217" s="93">
        <v>0</v>
      </c>
      <c r="N217" s="93">
        <v>0</v>
      </c>
      <c r="O217" s="139">
        <v>0</v>
      </c>
      <c r="P217" s="278">
        <v>0</v>
      </c>
      <c r="Q217" s="279">
        <v>0</v>
      </c>
      <c r="R217" s="129"/>
    </row>
    <row r="218" spans="1:18" x14ac:dyDescent="0.25">
      <c r="A218" s="116">
        <f t="shared" si="15"/>
        <v>42</v>
      </c>
      <c r="B218" s="5">
        <v>0</v>
      </c>
      <c r="C218" s="52">
        <f t="shared" si="16"/>
        <v>0</v>
      </c>
      <c r="D218" s="59" t="s">
        <v>254</v>
      </c>
      <c r="E218" s="99" t="s">
        <v>203</v>
      </c>
      <c r="F218" s="41"/>
      <c r="G218" s="2">
        <f t="shared" si="17"/>
        <v>0</v>
      </c>
      <c r="H218" s="146">
        <f t="shared" si="18"/>
        <v>0</v>
      </c>
      <c r="I218" s="78">
        <f t="shared" si="19"/>
        <v>0</v>
      </c>
      <c r="J218" s="93">
        <v>0</v>
      </c>
      <c r="K218" s="93">
        <v>0</v>
      </c>
      <c r="L218" s="93">
        <v>0</v>
      </c>
      <c r="M218" s="93">
        <v>0</v>
      </c>
      <c r="N218" s="93">
        <v>0</v>
      </c>
      <c r="O218" s="139">
        <v>0</v>
      </c>
      <c r="P218" s="278">
        <v>0</v>
      </c>
      <c r="Q218" s="279">
        <v>0</v>
      </c>
      <c r="R218" s="129"/>
    </row>
    <row r="219" spans="1:18" x14ac:dyDescent="0.25">
      <c r="A219" s="116">
        <f t="shared" si="15"/>
        <v>42</v>
      </c>
      <c r="B219" s="5">
        <v>0</v>
      </c>
      <c r="C219" s="52">
        <f t="shared" si="16"/>
        <v>0</v>
      </c>
      <c r="D219" s="59" t="s">
        <v>332</v>
      </c>
      <c r="E219" s="99" t="s">
        <v>333</v>
      </c>
      <c r="F219" s="41"/>
      <c r="G219" s="2">
        <f t="shared" si="17"/>
        <v>0</v>
      </c>
      <c r="H219" s="146">
        <f t="shared" si="18"/>
        <v>0</v>
      </c>
      <c r="I219" s="78">
        <f t="shared" si="19"/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139">
        <v>0</v>
      </c>
      <c r="P219" s="278">
        <v>0</v>
      </c>
      <c r="Q219" s="279">
        <v>0</v>
      </c>
      <c r="R219" s="129"/>
    </row>
    <row r="220" spans="1:18" x14ac:dyDescent="0.25">
      <c r="A220" s="116">
        <f t="shared" si="15"/>
        <v>42</v>
      </c>
      <c r="B220" s="5">
        <v>0</v>
      </c>
      <c r="C220" s="52">
        <f t="shared" si="16"/>
        <v>0</v>
      </c>
      <c r="D220" s="59" t="s">
        <v>425</v>
      </c>
      <c r="E220" s="99" t="s">
        <v>215</v>
      </c>
      <c r="F220" s="41"/>
      <c r="G220" s="2">
        <f t="shared" si="17"/>
        <v>0</v>
      </c>
      <c r="H220" s="146">
        <f t="shared" si="18"/>
        <v>0</v>
      </c>
      <c r="I220" s="78">
        <f t="shared" si="19"/>
        <v>0</v>
      </c>
      <c r="J220" s="93">
        <v>0</v>
      </c>
      <c r="K220" s="93">
        <v>0</v>
      </c>
      <c r="L220" s="93">
        <v>0</v>
      </c>
      <c r="M220" s="93">
        <v>0</v>
      </c>
      <c r="N220" s="93">
        <v>0</v>
      </c>
      <c r="O220" s="139">
        <v>0</v>
      </c>
      <c r="P220" s="278">
        <v>0</v>
      </c>
      <c r="Q220" s="279">
        <v>0</v>
      </c>
      <c r="R220" s="129"/>
    </row>
    <row r="221" spans="1:18" x14ac:dyDescent="0.25">
      <c r="A221" s="116">
        <f t="shared" si="15"/>
        <v>42</v>
      </c>
      <c r="B221" s="5">
        <v>0</v>
      </c>
      <c r="C221" s="52">
        <f t="shared" si="16"/>
        <v>0</v>
      </c>
      <c r="D221" s="59" t="s">
        <v>65</v>
      </c>
      <c r="E221" s="99" t="s">
        <v>64</v>
      </c>
      <c r="F221" s="41"/>
      <c r="G221" s="2">
        <f t="shared" si="17"/>
        <v>0</v>
      </c>
      <c r="H221" s="146">
        <f t="shared" si="18"/>
        <v>0</v>
      </c>
      <c r="I221" s="78">
        <f t="shared" si="19"/>
        <v>0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139">
        <v>0</v>
      </c>
      <c r="P221" s="278">
        <v>0</v>
      </c>
      <c r="Q221" s="279">
        <v>0</v>
      </c>
      <c r="R221" s="129"/>
    </row>
    <row r="222" spans="1:18" x14ac:dyDescent="0.25">
      <c r="A222" s="116">
        <f t="shared" si="15"/>
        <v>42</v>
      </c>
      <c r="B222" s="5">
        <v>0</v>
      </c>
      <c r="C222" s="52">
        <f t="shared" si="16"/>
        <v>0</v>
      </c>
      <c r="D222" s="59" t="s">
        <v>337</v>
      </c>
      <c r="E222" s="99" t="s">
        <v>48</v>
      </c>
      <c r="F222" s="41" t="s">
        <v>583</v>
      </c>
      <c r="G222" s="2">
        <f t="shared" si="17"/>
        <v>0</v>
      </c>
      <c r="H222" s="146">
        <f t="shared" si="18"/>
        <v>0</v>
      </c>
      <c r="I222" s="78">
        <f t="shared" si="19"/>
        <v>0</v>
      </c>
      <c r="J222" s="93">
        <v>0</v>
      </c>
      <c r="K222" s="93">
        <v>0</v>
      </c>
      <c r="L222" s="93">
        <v>0</v>
      </c>
      <c r="M222" s="93">
        <v>0</v>
      </c>
      <c r="N222" s="93">
        <v>0</v>
      </c>
      <c r="O222" s="139">
        <v>0</v>
      </c>
      <c r="P222" s="278">
        <v>0</v>
      </c>
      <c r="Q222" s="279">
        <v>0</v>
      </c>
      <c r="R222" s="129"/>
    </row>
    <row r="223" spans="1:18" x14ac:dyDescent="0.25">
      <c r="A223" s="116">
        <f t="shared" si="15"/>
        <v>42</v>
      </c>
      <c r="B223" s="5">
        <v>0</v>
      </c>
      <c r="C223" s="52">
        <f t="shared" si="16"/>
        <v>0</v>
      </c>
      <c r="D223" s="59" t="s">
        <v>337</v>
      </c>
      <c r="E223" s="99" t="s">
        <v>64</v>
      </c>
      <c r="F223" s="41" t="s">
        <v>68</v>
      </c>
      <c r="G223" s="2">
        <f t="shared" si="17"/>
        <v>0</v>
      </c>
      <c r="H223" s="146">
        <f t="shared" si="18"/>
        <v>0</v>
      </c>
      <c r="I223" s="78">
        <f t="shared" si="19"/>
        <v>0</v>
      </c>
      <c r="J223" s="93">
        <v>0</v>
      </c>
      <c r="K223" s="93">
        <v>0</v>
      </c>
      <c r="L223" s="93">
        <v>0</v>
      </c>
      <c r="M223" s="93">
        <v>0</v>
      </c>
      <c r="N223" s="93">
        <v>0</v>
      </c>
      <c r="O223" s="139">
        <v>0</v>
      </c>
      <c r="P223" s="278">
        <v>0</v>
      </c>
      <c r="Q223" s="279">
        <v>0</v>
      </c>
      <c r="R223" s="129"/>
    </row>
    <row r="224" spans="1:18" x14ac:dyDescent="0.25">
      <c r="A224" s="116">
        <f t="shared" si="15"/>
        <v>42</v>
      </c>
      <c r="B224" s="5">
        <v>0</v>
      </c>
      <c r="C224" s="52">
        <f t="shared" si="16"/>
        <v>0</v>
      </c>
      <c r="D224" s="59" t="s">
        <v>649</v>
      </c>
      <c r="E224" s="99" t="s">
        <v>623</v>
      </c>
      <c r="F224" s="56" t="s">
        <v>662</v>
      </c>
      <c r="G224" s="2">
        <f t="shared" si="17"/>
        <v>0</v>
      </c>
      <c r="H224" s="146">
        <f t="shared" si="18"/>
        <v>0</v>
      </c>
      <c r="I224" s="78">
        <f t="shared" si="19"/>
        <v>0</v>
      </c>
      <c r="J224" s="93">
        <v>0</v>
      </c>
      <c r="K224" s="93">
        <v>0</v>
      </c>
      <c r="L224" s="93">
        <v>0</v>
      </c>
      <c r="M224" s="93">
        <v>0</v>
      </c>
      <c r="N224" s="93">
        <v>0</v>
      </c>
      <c r="O224" s="139">
        <v>0</v>
      </c>
      <c r="P224" s="278">
        <v>0</v>
      </c>
      <c r="Q224" s="279">
        <v>0</v>
      </c>
      <c r="R224" s="129"/>
    </row>
    <row r="225" spans="1:18" x14ac:dyDescent="0.25">
      <c r="A225" s="116">
        <f t="shared" si="15"/>
        <v>42</v>
      </c>
      <c r="B225" s="5">
        <v>0</v>
      </c>
      <c r="C225" s="52">
        <f t="shared" si="16"/>
        <v>0</v>
      </c>
      <c r="D225" s="163" t="s">
        <v>574</v>
      </c>
      <c r="E225" s="159" t="s">
        <v>577</v>
      </c>
      <c r="F225" s="165" t="s">
        <v>439</v>
      </c>
      <c r="G225" s="2">
        <f t="shared" si="17"/>
        <v>0</v>
      </c>
      <c r="H225" s="146">
        <f t="shared" si="18"/>
        <v>0</v>
      </c>
      <c r="I225" s="78">
        <f t="shared" si="19"/>
        <v>0</v>
      </c>
      <c r="J225" s="93">
        <v>0</v>
      </c>
      <c r="K225" s="93">
        <v>0</v>
      </c>
      <c r="L225" s="93">
        <v>0</v>
      </c>
      <c r="M225" s="93">
        <v>0</v>
      </c>
      <c r="N225" s="93">
        <v>0</v>
      </c>
      <c r="O225" s="139">
        <v>0</v>
      </c>
      <c r="P225" s="278">
        <v>0</v>
      </c>
      <c r="Q225" s="279">
        <v>0</v>
      </c>
      <c r="R225" s="129"/>
    </row>
    <row r="226" spans="1:18" x14ac:dyDescent="0.25">
      <c r="A226" s="116">
        <f t="shared" si="15"/>
        <v>42</v>
      </c>
      <c r="B226" s="5">
        <v>0</v>
      </c>
      <c r="C226" s="52">
        <f t="shared" si="16"/>
        <v>0</v>
      </c>
      <c r="D226" s="59" t="s">
        <v>90</v>
      </c>
      <c r="E226" s="99" t="s">
        <v>89</v>
      </c>
      <c r="F226" s="41" t="s">
        <v>68</v>
      </c>
      <c r="G226" s="2">
        <f t="shared" si="17"/>
        <v>0</v>
      </c>
      <c r="H226" s="146">
        <f t="shared" si="18"/>
        <v>0</v>
      </c>
      <c r="I226" s="78">
        <f t="shared" si="19"/>
        <v>0</v>
      </c>
      <c r="J226" s="93">
        <v>0</v>
      </c>
      <c r="K226" s="93">
        <v>0</v>
      </c>
      <c r="L226" s="93">
        <v>0</v>
      </c>
      <c r="M226" s="93">
        <v>0</v>
      </c>
      <c r="N226" s="93">
        <v>0</v>
      </c>
      <c r="O226" s="139">
        <v>0</v>
      </c>
      <c r="P226" s="278">
        <v>0</v>
      </c>
      <c r="Q226" s="279">
        <v>0</v>
      </c>
      <c r="R226" s="129"/>
    </row>
    <row r="227" spans="1:18" x14ac:dyDescent="0.25">
      <c r="A227" s="116">
        <f t="shared" si="15"/>
        <v>42</v>
      </c>
      <c r="B227" s="5">
        <v>0</v>
      </c>
      <c r="C227" s="52">
        <f t="shared" si="16"/>
        <v>0</v>
      </c>
      <c r="D227" s="163" t="s">
        <v>484</v>
      </c>
      <c r="E227" s="159" t="s">
        <v>485</v>
      </c>
      <c r="F227" s="160" t="s">
        <v>284</v>
      </c>
      <c r="G227" s="2">
        <f t="shared" si="17"/>
        <v>0</v>
      </c>
      <c r="H227" s="146">
        <f t="shared" si="18"/>
        <v>0</v>
      </c>
      <c r="I227" s="78">
        <f t="shared" si="19"/>
        <v>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139">
        <v>0</v>
      </c>
      <c r="P227" s="278">
        <v>0</v>
      </c>
      <c r="Q227" s="279">
        <v>0</v>
      </c>
      <c r="R227" s="129"/>
    </row>
    <row r="228" spans="1:18" x14ac:dyDescent="0.25">
      <c r="A228" s="116">
        <f t="shared" si="15"/>
        <v>42</v>
      </c>
      <c r="B228" s="5">
        <v>0</v>
      </c>
      <c r="C228" s="52">
        <f t="shared" si="16"/>
        <v>0</v>
      </c>
      <c r="D228" s="59" t="s">
        <v>552</v>
      </c>
      <c r="E228" s="99" t="s">
        <v>52</v>
      </c>
      <c r="F228" s="24" t="s">
        <v>583</v>
      </c>
      <c r="G228" s="2">
        <f t="shared" si="17"/>
        <v>0</v>
      </c>
      <c r="H228" s="146">
        <f t="shared" si="18"/>
        <v>0</v>
      </c>
      <c r="I228" s="78">
        <f t="shared" si="19"/>
        <v>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139">
        <v>0</v>
      </c>
      <c r="P228" s="278">
        <v>0</v>
      </c>
      <c r="Q228" s="279">
        <v>0</v>
      </c>
      <c r="R228" s="129"/>
    </row>
    <row r="229" spans="1:18" x14ac:dyDescent="0.25">
      <c r="A229" s="116">
        <f t="shared" si="15"/>
        <v>42</v>
      </c>
      <c r="B229" s="5">
        <v>0</v>
      </c>
      <c r="C229" s="52">
        <f t="shared" si="16"/>
        <v>0</v>
      </c>
      <c r="D229" s="59" t="s">
        <v>107</v>
      </c>
      <c r="E229" s="98" t="s">
        <v>9</v>
      </c>
      <c r="F229" s="24" t="s">
        <v>584</v>
      </c>
      <c r="G229" s="2">
        <f t="shared" si="17"/>
        <v>0</v>
      </c>
      <c r="H229" s="146">
        <f t="shared" si="18"/>
        <v>0</v>
      </c>
      <c r="I229" s="78">
        <f t="shared" si="19"/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139">
        <v>0</v>
      </c>
      <c r="P229" s="278">
        <v>0</v>
      </c>
      <c r="Q229" s="279">
        <v>0</v>
      </c>
      <c r="R229" s="129"/>
    </row>
    <row r="230" spans="1:18" x14ac:dyDescent="0.25">
      <c r="A230" s="116">
        <f t="shared" si="15"/>
        <v>42</v>
      </c>
      <c r="B230" s="5">
        <v>0</v>
      </c>
      <c r="C230" s="52">
        <f t="shared" si="16"/>
        <v>0</v>
      </c>
      <c r="D230" s="59" t="s">
        <v>350</v>
      </c>
      <c r="E230" s="99" t="s">
        <v>80</v>
      </c>
      <c r="F230" s="41"/>
      <c r="G230" s="2">
        <f t="shared" si="17"/>
        <v>0</v>
      </c>
      <c r="H230" s="146">
        <f t="shared" si="18"/>
        <v>0</v>
      </c>
      <c r="I230" s="78">
        <f t="shared" si="19"/>
        <v>0</v>
      </c>
      <c r="J230" s="93">
        <v>0</v>
      </c>
      <c r="K230" s="93">
        <v>0</v>
      </c>
      <c r="L230" s="93">
        <v>0</v>
      </c>
      <c r="M230" s="93">
        <v>0</v>
      </c>
      <c r="N230" s="93">
        <v>0</v>
      </c>
      <c r="O230" s="139">
        <v>0</v>
      </c>
      <c r="P230" s="278">
        <v>0</v>
      </c>
      <c r="Q230" s="279">
        <v>0</v>
      </c>
      <c r="R230" s="129"/>
    </row>
    <row r="231" spans="1:18" ht="26.4" x14ac:dyDescent="0.25">
      <c r="A231" s="116">
        <f t="shared" si="15"/>
        <v>42</v>
      </c>
      <c r="B231" s="5">
        <v>0</v>
      </c>
      <c r="C231" s="52">
        <f t="shared" si="16"/>
        <v>0</v>
      </c>
      <c r="D231" s="163" t="s">
        <v>51</v>
      </c>
      <c r="E231" s="159" t="s">
        <v>50</v>
      </c>
      <c r="F231" s="160"/>
      <c r="G231" s="2">
        <f t="shared" si="17"/>
        <v>0</v>
      </c>
      <c r="H231" s="146">
        <f t="shared" si="18"/>
        <v>0</v>
      </c>
      <c r="I231" s="78">
        <f t="shared" si="19"/>
        <v>0</v>
      </c>
      <c r="J231" s="93">
        <v>0</v>
      </c>
      <c r="K231" s="93">
        <v>0</v>
      </c>
      <c r="L231" s="93">
        <v>0</v>
      </c>
      <c r="M231" s="93">
        <v>0</v>
      </c>
      <c r="N231" s="93">
        <v>0</v>
      </c>
      <c r="O231" s="139">
        <v>0</v>
      </c>
      <c r="P231" s="278">
        <v>0</v>
      </c>
      <c r="Q231" s="279">
        <v>0</v>
      </c>
      <c r="R231" s="129"/>
    </row>
    <row r="232" spans="1:18" x14ac:dyDescent="0.25">
      <c r="A232" s="116">
        <f t="shared" si="15"/>
        <v>42</v>
      </c>
      <c r="B232" s="5">
        <v>0</v>
      </c>
      <c r="C232" s="52">
        <f t="shared" si="16"/>
        <v>0</v>
      </c>
      <c r="D232" s="59" t="s">
        <v>116</v>
      </c>
      <c r="E232" s="99" t="s">
        <v>115</v>
      </c>
      <c r="F232" s="41" t="s">
        <v>581</v>
      </c>
      <c r="G232" s="2">
        <f t="shared" si="17"/>
        <v>0</v>
      </c>
      <c r="H232" s="146">
        <f t="shared" si="18"/>
        <v>0</v>
      </c>
      <c r="I232" s="78">
        <f t="shared" si="19"/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139">
        <v>0</v>
      </c>
      <c r="P232" s="278">
        <v>0</v>
      </c>
      <c r="Q232" s="279">
        <v>0</v>
      </c>
      <c r="R232" s="129"/>
    </row>
    <row r="233" spans="1:18" x14ac:dyDescent="0.25">
      <c r="A233" s="116">
        <f t="shared" si="15"/>
        <v>42</v>
      </c>
      <c r="B233" s="5">
        <v>0</v>
      </c>
      <c r="C233" s="52">
        <f t="shared" si="16"/>
        <v>0</v>
      </c>
      <c r="D233" s="163" t="s">
        <v>133</v>
      </c>
      <c r="E233" s="159" t="s">
        <v>132</v>
      </c>
      <c r="F233" s="160" t="s">
        <v>284</v>
      </c>
      <c r="G233" s="2">
        <f t="shared" si="17"/>
        <v>0</v>
      </c>
      <c r="H233" s="146">
        <f t="shared" si="18"/>
        <v>0</v>
      </c>
      <c r="I233" s="78">
        <f t="shared" si="19"/>
        <v>0</v>
      </c>
      <c r="J233" s="93">
        <v>0</v>
      </c>
      <c r="K233" s="93">
        <v>0</v>
      </c>
      <c r="L233" s="93">
        <v>0</v>
      </c>
      <c r="M233" s="93">
        <v>0</v>
      </c>
      <c r="N233" s="93">
        <v>0</v>
      </c>
      <c r="O233" s="139">
        <v>0</v>
      </c>
      <c r="P233" s="278">
        <v>0</v>
      </c>
      <c r="Q233" s="279">
        <v>0</v>
      </c>
      <c r="R233" s="129"/>
    </row>
    <row r="234" spans="1:18" x14ac:dyDescent="0.25">
      <c r="A234" s="116">
        <f t="shared" si="15"/>
        <v>42</v>
      </c>
      <c r="B234" s="5">
        <v>0</v>
      </c>
      <c r="C234" s="52">
        <f t="shared" si="16"/>
        <v>0</v>
      </c>
      <c r="D234" s="59" t="s">
        <v>252</v>
      </c>
      <c r="E234" s="99" t="s">
        <v>66</v>
      </c>
      <c r="F234" s="41" t="s">
        <v>354</v>
      </c>
      <c r="G234" s="2">
        <f t="shared" si="17"/>
        <v>0</v>
      </c>
      <c r="H234" s="146">
        <f t="shared" si="18"/>
        <v>0</v>
      </c>
      <c r="I234" s="78">
        <f t="shared" si="19"/>
        <v>0</v>
      </c>
      <c r="J234" s="93">
        <v>0</v>
      </c>
      <c r="K234" s="93">
        <v>0</v>
      </c>
      <c r="L234" s="93">
        <v>0</v>
      </c>
      <c r="M234" s="93">
        <v>0</v>
      </c>
      <c r="N234" s="93">
        <v>0</v>
      </c>
      <c r="O234" s="139">
        <v>0</v>
      </c>
      <c r="P234" s="278">
        <v>0</v>
      </c>
      <c r="Q234" s="279">
        <v>0</v>
      </c>
      <c r="R234" s="129"/>
    </row>
    <row r="235" spans="1:18" x14ac:dyDescent="0.25">
      <c r="A235" s="116">
        <f t="shared" si="15"/>
        <v>42</v>
      </c>
      <c r="B235" s="5">
        <v>0</v>
      </c>
      <c r="C235" s="52">
        <f t="shared" si="16"/>
        <v>0</v>
      </c>
      <c r="D235" s="59" t="s">
        <v>429</v>
      </c>
      <c r="E235" s="99" t="s">
        <v>428</v>
      </c>
      <c r="F235" s="41"/>
      <c r="G235" s="2">
        <f t="shared" si="17"/>
        <v>0</v>
      </c>
      <c r="H235" s="146">
        <f t="shared" si="18"/>
        <v>0</v>
      </c>
      <c r="I235" s="78">
        <f t="shared" si="19"/>
        <v>0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139">
        <v>0</v>
      </c>
      <c r="P235" s="278">
        <v>0</v>
      </c>
      <c r="Q235" s="279">
        <v>0</v>
      </c>
      <c r="R235" s="129"/>
    </row>
    <row r="236" spans="1:18" x14ac:dyDescent="0.25">
      <c r="A236" s="116">
        <f t="shared" si="15"/>
        <v>42</v>
      </c>
      <c r="B236" s="5">
        <v>0</v>
      </c>
      <c r="C236" s="52">
        <f t="shared" si="16"/>
        <v>0</v>
      </c>
      <c r="D236" s="59" t="s">
        <v>431</v>
      </c>
      <c r="E236" s="99" t="s">
        <v>99</v>
      </c>
      <c r="F236" s="41"/>
      <c r="G236" s="2">
        <f t="shared" si="17"/>
        <v>0</v>
      </c>
      <c r="H236" s="146">
        <f t="shared" si="18"/>
        <v>0</v>
      </c>
      <c r="I236" s="78">
        <f t="shared" si="19"/>
        <v>0</v>
      </c>
      <c r="J236" s="93">
        <v>0</v>
      </c>
      <c r="K236" s="93">
        <v>0</v>
      </c>
      <c r="L236" s="93">
        <v>0</v>
      </c>
      <c r="M236" s="93">
        <v>0</v>
      </c>
      <c r="N236" s="93">
        <v>0</v>
      </c>
      <c r="O236" s="139">
        <v>0</v>
      </c>
      <c r="P236" s="278">
        <v>0</v>
      </c>
      <c r="Q236" s="279">
        <v>0</v>
      </c>
      <c r="R236" s="129"/>
    </row>
    <row r="237" spans="1:18" x14ac:dyDescent="0.25">
      <c r="A237" s="116">
        <f t="shared" si="15"/>
        <v>42</v>
      </c>
      <c r="B237" s="5">
        <v>0</v>
      </c>
      <c r="C237" s="52">
        <f t="shared" si="16"/>
        <v>0</v>
      </c>
      <c r="D237" s="59" t="s">
        <v>292</v>
      </c>
      <c r="E237" s="99" t="s">
        <v>293</v>
      </c>
      <c r="F237" s="41"/>
      <c r="G237" s="2">
        <f t="shared" si="17"/>
        <v>0</v>
      </c>
      <c r="H237" s="146">
        <f t="shared" si="18"/>
        <v>0</v>
      </c>
      <c r="I237" s="78">
        <f t="shared" si="19"/>
        <v>0</v>
      </c>
      <c r="J237" s="93">
        <v>0</v>
      </c>
      <c r="K237" s="93">
        <v>0</v>
      </c>
      <c r="L237" s="93">
        <v>0</v>
      </c>
      <c r="M237" s="93">
        <v>0</v>
      </c>
      <c r="N237" s="93">
        <v>0</v>
      </c>
      <c r="O237" s="139">
        <v>0</v>
      </c>
      <c r="P237" s="278">
        <v>0</v>
      </c>
      <c r="Q237" s="279">
        <v>0</v>
      </c>
      <c r="R237" s="129"/>
    </row>
    <row r="238" spans="1:18" x14ac:dyDescent="0.25">
      <c r="A238" s="116">
        <f t="shared" si="15"/>
        <v>42</v>
      </c>
      <c r="B238" s="5">
        <v>0</v>
      </c>
      <c r="C238" s="52">
        <f t="shared" si="16"/>
        <v>0</v>
      </c>
      <c r="D238" s="59" t="s">
        <v>424</v>
      </c>
      <c r="E238" s="99" t="s">
        <v>62</v>
      </c>
      <c r="F238" s="41"/>
      <c r="G238" s="2">
        <f t="shared" si="17"/>
        <v>0</v>
      </c>
      <c r="H238" s="146">
        <f t="shared" si="18"/>
        <v>0</v>
      </c>
      <c r="I238" s="78">
        <f t="shared" si="19"/>
        <v>0</v>
      </c>
      <c r="J238" s="93">
        <v>0</v>
      </c>
      <c r="K238" s="93">
        <v>0</v>
      </c>
      <c r="L238" s="93">
        <v>0</v>
      </c>
      <c r="M238" s="93">
        <v>0</v>
      </c>
      <c r="N238" s="93">
        <v>0</v>
      </c>
      <c r="O238" s="139">
        <v>0</v>
      </c>
      <c r="P238" s="278">
        <v>0</v>
      </c>
      <c r="Q238" s="279">
        <v>0</v>
      </c>
      <c r="R238" s="129"/>
    </row>
    <row r="239" spans="1:18" x14ac:dyDescent="0.25">
      <c r="A239" s="116">
        <f t="shared" si="15"/>
        <v>42</v>
      </c>
      <c r="B239" s="5">
        <v>0</v>
      </c>
      <c r="C239" s="52">
        <f t="shared" si="16"/>
        <v>0</v>
      </c>
      <c r="D239" s="59" t="s">
        <v>117</v>
      </c>
      <c r="E239" s="99" t="s">
        <v>110</v>
      </c>
      <c r="F239" s="41" t="s">
        <v>578</v>
      </c>
      <c r="G239" s="2">
        <f t="shared" si="17"/>
        <v>0</v>
      </c>
      <c r="H239" s="146">
        <f t="shared" si="18"/>
        <v>0</v>
      </c>
      <c r="I239" s="78">
        <f t="shared" si="19"/>
        <v>0</v>
      </c>
      <c r="J239" s="93">
        <v>0</v>
      </c>
      <c r="K239" s="93">
        <v>0</v>
      </c>
      <c r="L239" s="93">
        <v>0</v>
      </c>
      <c r="M239" s="93">
        <v>0</v>
      </c>
      <c r="N239" s="93">
        <v>0</v>
      </c>
      <c r="O239" s="139">
        <v>0</v>
      </c>
      <c r="P239" s="278">
        <v>0</v>
      </c>
      <c r="Q239" s="279">
        <v>0</v>
      </c>
      <c r="R239" s="129"/>
    </row>
    <row r="240" spans="1:18" x14ac:dyDescent="0.25">
      <c r="A240" s="116">
        <f t="shared" si="15"/>
        <v>42</v>
      </c>
      <c r="B240" s="5">
        <v>0</v>
      </c>
      <c r="C240" s="52">
        <f t="shared" si="16"/>
        <v>0</v>
      </c>
      <c r="D240" s="59" t="s">
        <v>410</v>
      </c>
      <c r="E240" s="99" t="s">
        <v>144</v>
      </c>
      <c r="F240" s="41"/>
      <c r="G240" s="2">
        <f t="shared" si="17"/>
        <v>0</v>
      </c>
      <c r="H240" s="146">
        <f t="shared" si="18"/>
        <v>0</v>
      </c>
      <c r="I240" s="78">
        <f t="shared" si="19"/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139">
        <v>0</v>
      </c>
      <c r="P240" s="278">
        <v>0</v>
      </c>
      <c r="Q240" s="279">
        <v>0</v>
      </c>
      <c r="R240" s="129"/>
    </row>
    <row r="241" spans="1:18" x14ac:dyDescent="0.25">
      <c r="A241" s="116">
        <f t="shared" si="15"/>
        <v>42</v>
      </c>
      <c r="B241" s="5">
        <v>0</v>
      </c>
      <c r="C241" s="52">
        <f t="shared" si="16"/>
        <v>0</v>
      </c>
      <c r="D241" s="59" t="s">
        <v>404</v>
      </c>
      <c r="E241" s="99" t="s">
        <v>405</v>
      </c>
      <c r="F241" s="41" t="s">
        <v>582</v>
      </c>
      <c r="G241" s="2">
        <f t="shared" si="17"/>
        <v>0</v>
      </c>
      <c r="H241" s="146">
        <f t="shared" si="18"/>
        <v>0</v>
      </c>
      <c r="I241" s="78">
        <f t="shared" si="19"/>
        <v>0</v>
      </c>
      <c r="J241" s="93">
        <v>0</v>
      </c>
      <c r="K241" s="93">
        <v>0</v>
      </c>
      <c r="L241" s="93">
        <v>0</v>
      </c>
      <c r="M241" s="93">
        <v>0</v>
      </c>
      <c r="N241" s="93">
        <v>0</v>
      </c>
      <c r="O241" s="139">
        <v>0</v>
      </c>
      <c r="P241" s="278">
        <v>0</v>
      </c>
      <c r="Q241" s="279">
        <v>0</v>
      </c>
      <c r="R241" s="129"/>
    </row>
    <row r="242" spans="1:18" x14ac:dyDescent="0.25">
      <c r="A242" s="116">
        <f t="shared" si="15"/>
        <v>42</v>
      </c>
      <c r="B242" s="5">
        <v>0</v>
      </c>
      <c r="C242" s="52">
        <f t="shared" si="16"/>
        <v>0</v>
      </c>
      <c r="D242" s="59" t="s">
        <v>495</v>
      </c>
      <c r="E242" s="99" t="s">
        <v>293</v>
      </c>
      <c r="F242" s="41" t="s">
        <v>583</v>
      </c>
      <c r="G242" s="2">
        <f t="shared" si="17"/>
        <v>0</v>
      </c>
      <c r="H242" s="146">
        <f t="shared" si="18"/>
        <v>0</v>
      </c>
      <c r="I242" s="78">
        <f t="shared" si="19"/>
        <v>0</v>
      </c>
      <c r="J242" s="93">
        <v>0</v>
      </c>
      <c r="K242" s="93">
        <v>0</v>
      </c>
      <c r="L242" s="93">
        <v>0</v>
      </c>
      <c r="M242" s="93">
        <v>0</v>
      </c>
      <c r="N242" s="93">
        <v>0</v>
      </c>
      <c r="O242" s="139">
        <v>0</v>
      </c>
      <c r="P242" s="278">
        <v>0</v>
      </c>
      <c r="Q242" s="279">
        <v>0</v>
      </c>
      <c r="R242" s="129"/>
    </row>
    <row r="243" spans="1:18" x14ac:dyDescent="0.25">
      <c r="A243" s="116">
        <f t="shared" si="15"/>
        <v>42</v>
      </c>
      <c r="B243" s="5">
        <v>0</v>
      </c>
      <c r="C243" s="52">
        <f t="shared" si="16"/>
        <v>0</v>
      </c>
      <c r="D243" s="59" t="s">
        <v>515</v>
      </c>
      <c r="E243" s="99" t="s">
        <v>96</v>
      </c>
      <c r="F243" s="41"/>
      <c r="G243" s="2">
        <f t="shared" si="17"/>
        <v>0</v>
      </c>
      <c r="H243" s="146">
        <f t="shared" si="18"/>
        <v>0</v>
      </c>
      <c r="I243" s="78">
        <f t="shared" si="19"/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0</v>
      </c>
      <c r="O243" s="139">
        <v>0</v>
      </c>
      <c r="P243" s="278">
        <v>0</v>
      </c>
      <c r="Q243" s="279">
        <v>0</v>
      </c>
      <c r="R243" s="129"/>
    </row>
    <row r="244" spans="1:18" x14ac:dyDescent="0.25">
      <c r="A244" s="116">
        <f t="shared" si="15"/>
        <v>42</v>
      </c>
      <c r="B244" s="5">
        <v>0</v>
      </c>
      <c r="C244" s="52">
        <f t="shared" si="16"/>
        <v>0</v>
      </c>
      <c r="D244" s="59" t="s">
        <v>261</v>
      </c>
      <c r="E244" s="99" t="s">
        <v>262</v>
      </c>
      <c r="F244" s="41" t="s">
        <v>580</v>
      </c>
      <c r="G244" s="2">
        <f t="shared" si="17"/>
        <v>0</v>
      </c>
      <c r="H244" s="146">
        <f t="shared" si="18"/>
        <v>0</v>
      </c>
      <c r="I244" s="78">
        <f t="shared" si="19"/>
        <v>0</v>
      </c>
      <c r="J244" s="93">
        <v>0</v>
      </c>
      <c r="K244" s="93">
        <v>0</v>
      </c>
      <c r="L244" s="93">
        <v>0</v>
      </c>
      <c r="M244" s="93">
        <v>0</v>
      </c>
      <c r="N244" s="93">
        <v>0</v>
      </c>
      <c r="O244" s="139">
        <v>0</v>
      </c>
      <c r="P244" s="278">
        <v>0</v>
      </c>
      <c r="Q244" s="279">
        <v>0</v>
      </c>
      <c r="R244" s="129"/>
    </row>
    <row r="245" spans="1:18" x14ac:dyDescent="0.25">
      <c r="A245" s="116">
        <f t="shared" si="15"/>
        <v>42</v>
      </c>
      <c r="B245" s="5">
        <v>0</v>
      </c>
      <c r="C245" s="52">
        <f t="shared" si="16"/>
        <v>0</v>
      </c>
      <c r="D245" s="59" t="s">
        <v>528</v>
      </c>
      <c r="E245" s="99" t="s">
        <v>529</v>
      </c>
      <c r="F245" s="41"/>
      <c r="G245" s="2">
        <f t="shared" si="17"/>
        <v>0</v>
      </c>
      <c r="H245" s="146">
        <f t="shared" si="18"/>
        <v>0</v>
      </c>
      <c r="I245" s="78">
        <f t="shared" si="19"/>
        <v>0</v>
      </c>
      <c r="J245" s="93">
        <v>0</v>
      </c>
      <c r="K245" s="93">
        <v>0</v>
      </c>
      <c r="L245" s="93">
        <v>0</v>
      </c>
      <c r="M245" s="93">
        <v>0</v>
      </c>
      <c r="N245" s="93">
        <v>0</v>
      </c>
      <c r="O245" s="139">
        <v>0</v>
      </c>
      <c r="P245" s="278">
        <v>0</v>
      </c>
      <c r="Q245" s="279">
        <v>0</v>
      </c>
      <c r="R245" s="129"/>
    </row>
    <row r="246" spans="1:18" x14ac:dyDescent="0.25">
      <c r="A246" s="116">
        <f t="shared" si="15"/>
        <v>42</v>
      </c>
      <c r="B246" s="5">
        <v>0</v>
      </c>
      <c r="C246" s="52">
        <f t="shared" si="16"/>
        <v>0</v>
      </c>
      <c r="D246" s="163" t="s">
        <v>482</v>
      </c>
      <c r="E246" s="159" t="s">
        <v>112</v>
      </c>
      <c r="F246" s="160" t="s">
        <v>284</v>
      </c>
      <c r="G246" s="2">
        <f t="shared" si="17"/>
        <v>0</v>
      </c>
      <c r="H246" s="146">
        <f t="shared" si="18"/>
        <v>0</v>
      </c>
      <c r="I246" s="78">
        <f t="shared" si="19"/>
        <v>0</v>
      </c>
      <c r="J246" s="93">
        <v>0</v>
      </c>
      <c r="K246" s="93">
        <v>0</v>
      </c>
      <c r="L246" s="93">
        <v>0</v>
      </c>
      <c r="M246" s="93">
        <v>0</v>
      </c>
      <c r="N246" s="93">
        <v>0</v>
      </c>
      <c r="O246" s="139">
        <v>0</v>
      </c>
      <c r="P246" s="278">
        <v>0</v>
      </c>
      <c r="Q246" s="279">
        <v>0</v>
      </c>
      <c r="R246" s="129"/>
    </row>
    <row r="247" spans="1:18" x14ac:dyDescent="0.25">
      <c r="A247" s="116">
        <f t="shared" si="15"/>
        <v>42</v>
      </c>
      <c r="B247" s="5">
        <v>0</v>
      </c>
      <c r="C247" s="52">
        <f t="shared" si="16"/>
        <v>0</v>
      </c>
      <c r="D247" s="59" t="s">
        <v>148</v>
      </c>
      <c r="E247" s="99" t="s">
        <v>147</v>
      </c>
      <c r="F247" s="41"/>
      <c r="G247" s="2">
        <f t="shared" si="17"/>
        <v>0</v>
      </c>
      <c r="H247" s="146">
        <f t="shared" si="18"/>
        <v>0</v>
      </c>
      <c r="I247" s="78">
        <f t="shared" si="19"/>
        <v>0</v>
      </c>
      <c r="J247" s="93">
        <v>0</v>
      </c>
      <c r="K247" s="93">
        <v>0</v>
      </c>
      <c r="L247" s="93">
        <v>0</v>
      </c>
      <c r="M247" s="93">
        <v>0</v>
      </c>
      <c r="N247" s="93">
        <v>0</v>
      </c>
      <c r="O247" s="139">
        <v>0</v>
      </c>
      <c r="P247" s="278">
        <v>0</v>
      </c>
      <c r="Q247" s="279">
        <v>0</v>
      </c>
      <c r="R247" s="129"/>
    </row>
    <row r="248" spans="1:18" x14ac:dyDescent="0.25">
      <c r="A248" s="116">
        <f t="shared" si="15"/>
        <v>42</v>
      </c>
      <c r="B248" s="5">
        <v>0</v>
      </c>
      <c r="C248" s="52">
        <f t="shared" si="16"/>
        <v>0</v>
      </c>
      <c r="D248" s="163" t="s">
        <v>396</v>
      </c>
      <c r="E248" s="159" t="s">
        <v>397</v>
      </c>
      <c r="F248" s="160" t="s">
        <v>284</v>
      </c>
      <c r="G248" s="2">
        <f t="shared" si="17"/>
        <v>0</v>
      </c>
      <c r="H248" s="146">
        <f t="shared" si="18"/>
        <v>0</v>
      </c>
      <c r="I248" s="78">
        <f t="shared" si="19"/>
        <v>0</v>
      </c>
      <c r="J248" s="93">
        <v>0</v>
      </c>
      <c r="K248" s="93">
        <v>0</v>
      </c>
      <c r="L248" s="93">
        <v>0</v>
      </c>
      <c r="M248" s="93">
        <v>0</v>
      </c>
      <c r="N248" s="93">
        <v>0</v>
      </c>
      <c r="O248" s="139">
        <v>0</v>
      </c>
      <c r="P248" s="278">
        <v>0</v>
      </c>
      <c r="Q248" s="279">
        <v>0</v>
      </c>
      <c r="R248" s="129"/>
    </row>
    <row r="249" spans="1:18" x14ac:dyDescent="0.25">
      <c r="A249" s="116">
        <f t="shared" si="15"/>
        <v>42</v>
      </c>
      <c r="B249" s="5">
        <v>0</v>
      </c>
      <c r="C249" s="52">
        <f t="shared" si="16"/>
        <v>0</v>
      </c>
      <c r="D249" s="59" t="s">
        <v>63</v>
      </c>
      <c r="E249" s="99" t="s">
        <v>62</v>
      </c>
      <c r="F249" s="41"/>
      <c r="G249" s="2">
        <f t="shared" si="17"/>
        <v>0</v>
      </c>
      <c r="H249" s="146">
        <f t="shared" si="18"/>
        <v>0</v>
      </c>
      <c r="I249" s="78">
        <f t="shared" si="19"/>
        <v>0</v>
      </c>
      <c r="J249" s="93">
        <v>0</v>
      </c>
      <c r="K249" s="93">
        <v>0</v>
      </c>
      <c r="L249" s="93">
        <v>0</v>
      </c>
      <c r="M249" s="93">
        <v>0</v>
      </c>
      <c r="N249" s="93">
        <v>0</v>
      </c>
      <c r="O249" s="139">
        <v>0</v>
      </c>
      <c r="P249" s="278">
        <v>0</v>
      </c>
      <c r="Q249" s="279">
        <v>0</v>
      </c>
      <c r="R249" s="129"/>
    </row>
    <row r="250" spans="1:18" x14ac:dyDescent="0.25">
      <c r="A250" s="116">
        <f t="shared" si="15"/>
        <v>42</v>
      </c>
      <c r="B250" s="5">
        <v>0</v>
      </c>
      <c r="C250" s="52">
        <f t="shared" si="16"/>
        <v>0</v>
      </c>
      <c r="D250" s="59" t="s">
        <v>489</v>
      </c>
      <c r="E250" s="99" t="s">
        <v>445</v>
      </c>
      <c r="F250" s="41"/>
      <c r="G250" s="2">
        <f t="shared" si="17"/>
        <v>0</v>
      </c>
      <c r="H250" s="146">
        <f t="shared" si="18"/>
        <v>0</v>
      </c>
      <c r="I250" s="78">
        <f t="shared" si="19"/>
        <v>0</v>
      </c>
      <c r="J250" s="93">
        <v>0</v>
      </c>
      <c r="K250" s="93">
        <v>0</v>
      </c>
      <c r="L250" s="93">
        <v>0</v>
      </c>
      <c r="M250" s="93">
        <v>0</v>
      </c>
      <c r="N250" s="93">
        <v>0</v>
      </c>
      <c r="O250" s="139">
        <v>0</v>
      </c>
      <c r="P250" s="278">
        <v>0</v>
      </c>
      <c r="Q250" s="279">
        <v>0</v>
      </c>
      <c r="R250" s="129"/>
    </row>
    <row r="251" spans="1:18" x14ac:dyDescent="0.25">
      <c r="A251" s="116">
        <f t="shared" si="15"/>
        <v>42</v>
      </c>
      <c r="B251" s="5">
        <v>0</v>
      </c>
      <c r="C251" s="52">
        <f t="shared" si="16"/>
        <v>0</v>
      </c>
      <c r="D251" s="163" t="s">
        <v>240</v>
      </c>
      <c r="E251" s="159" t="s">
        <v>241</v>
      </c>
      <c r="F251" s="160" t="s">
        <v>284</v>
      </c>
      <c r="G251" s="2">
        <f t="shared" si="17"/>
        <v>0</v>
      </c>
      <c r="H251" s="146">
        <f t="shared" si="18"/>
        <v>0</v>
      </c>
      <c r="I251" s="78">
        <f t="shared" si="19"/>
        <v>0</v>
      </c>
      <c r="J251" s="93">
        <v>0</v>
      </c>
      <c r="K251" s="93">
        <v>0</v>
      </c>
      <c r="L251" s="93">
        <v>0</v>
      </c>
      <c r="M251" s="93">
        <v>0</v>
      </c>
      <c r="N251" s="93">
        <v>0</v>
      </c>
      <c r="O251" s="139">
        <v>0</v>
      </c>
      <c r="P251" s="278">
        <v>0</v>
      </c>
      <c r="Q251" s="279">
        <v>0</v>
      </c>
      <c r="R251" s="129"/>
    </row>
    <row r="252" spans="1:18" x14ac:dyDescent="0.25">
      <c r="A252" s="116">
        <f t="shared" si="15"/>
        <v>42</v>
      </c>
      <c r="B252" s="5">
        <v>0</v>
      </c>
      <c r="C252" s="52">
        <f t="shared" si="16"/>
        <v>0</v>
      </c>
      <c r="D252" s="163" t="s">
        <v>542</v>
      </c>
      <c r="E252" s="159" t="s">
        <v>543</v>
      </c>
      <c r="F252" s="160" t="s">
        <v>284</v>
      </c>
      <c r="G252" s="2">
        <f t="shared" si="17"/>
        <v>0</v>
      </c>
      <c r="H252" s="146">
        <f t="shared" si="18"/>
        <v>0</v>
      </c>
      <c r="I252" s="78">
        <f t="shared" si="19"/>
        <v>0</v>
      </c>
      <c r="J252" s="93">
        <v>0</v>
      </c>
      <c r="K252" s="93">
        <v>0</v>
      </c>
      <c r="L252" s="93">
        <v>0</v>
      </c>
      <c r="M252" s="93">
        <v>0</v>
      </c>
      <c r="N252" s="93">
        <v>0</v>
      </c>
      <c r="O252" s="139">
        <v>0</v>
      </c>
      <c r="P252" s="278">
        <v>0</v>
      </c>
      <c r="Q252" s="279">
        <v>0</v>
      </c>
      <c r="R252" s="129"/>
    </row>
    <row r="253" spans="1:18" x14ac:dyDescent="0.25">
      <c r="A253" s="116">
        <f t="shared" si="15"/>
        <v>42</v>
      </c>
      <c r="B253" s="5">
        <v>0</v>
      </c>
      <c r="C253" s="52">
        <f t="shared" si="16"/>
        <v>0</v>
      </c>
      <c r="D253" s="163" t="s">
        <v>324</v>
      </c>
      <c r="E253" s="159" t="s">
        <v>325</v>
      </c>
      <c r="F253" s="160" t="s">
        <v>347</v>
      </c>
      <c r="G253" s="2">
        <f t="shared" si="17"/>
        <v>0</v>
      </c>
      <c r="H253" s="146">
        <f t="shared" si="18"/>
        <v>0</v>
      </c>
      <c r="I253" s="78">
        <f t="shared" si="19"/>
        <v>0</v>
      </c>
      <c r="J253" s="93">
        <v>0</v>
      </c>
      <c r="K253" s="93">
        <v>0</v>
      </c>
      <c r="L253" s="93">
        <v>0</v>
      </c>
      <c r="M253" s="93">
        <v>0</v>
      </c>
      <c r="N253" s="93">
        <v>0</v>
      </c>
      <c r="O253" s="139">
        <v>0</v>
      </c>
      <c r="P253" s="278">
        <v>0</v>
      </c>
      <c r="Q253" s="279">
        <v>0</v>
      </c>
      <c r="R253" s="129"/>
    </row>
    <row r="254" spans="1:18" x14ac:dyDescent="0.25">
      <c r="A254" s="116">
        <f t="shared" si="15"/>
        <v>42</v>
      </c>
      <c r="B254" s="5">
        <v>0</v>
      </c>
      <c r="C254" s="52">
        <f t="shared" si="16"/>
        <v>0</v>
      </c>
      <c r="D254" s="59" t="s">
        <v>49</v>
      </c>
      <c r="E254" s="99" t="s">
        <v>48</v>
      </c>
      <c r="F254" s="41" t="s">
        <v>584</v>
      </c>
      <c r="G254" s="2">
        <f t="shared" si="17"/>
        <v>0</v>
      </c>
      <c r="H254" s="146">
        <f t="shared" si="18"/>
        <v>0</v>
      </c>
      <c r="I254" s="78">
        <f t="shared" si="19"/>
        <v>0</v>
      </c>
      <c r="J254" s="93">
        <v>0</v>
      </c>
      <c r="K254" s="93">
        <v>0</v>
      </c>
      <c r="L254" s="93">
        <v>0</v>
      </c>
      <c r="M254" s="93">
        <v>0</v>
      </c>
      <c r="N254" s="93">
        <v>0</v>
      </c>
      <c r="O254" s="139">
        <v>0</v>
      </c>
      <c r="P254" s="278">
        <v>0</v>
      </c>
      <c r="Q254" s="279">
        <v>0</v>
      </c>
      <c r="R254" s="129"/>
    </row>
    <row r="255" spans="1:18" x14ac:dyDescent="0.25">
      <c r="A255" s="116">
        <f t="shared" si="15"/>
        <v>42</v>
      </c>
      <c r="B255" s="5">
        <v>0</v>
      </c>
      <c r="C255" s="52">
        <f t="shared" si="16"/>
        <v>0</v>
      </c>
      <c r="D255" s="59" t="s">
        <v>159</v>
      </c>
      <c r="E255" s="99" t="s">
        <v>158</v>
      </c>
      <c r="F255" s="41" t="s">
        <v>583</v>
      </c>
      <c r="G255" s="2">
        <f t="shared" si="17"/>
        <v>0</v>
      </c>
      <c r="H255" s="146">
        <f t="shared" si="18"/>
        <v>0</v>
      </c>
      <c r="I255" s="78">
        <f t="shared" si="19"/>
        <v>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139">
        <v>0</v>
      </c>
      <c r="P255" s="278">
        <v>0</v>
      </c>
      <c r="Q255" s="279">
        <v>0</v>
      </c>
      <c r="R255" s="129"/>
    </row>
    <row r="256" spans="1:18" x14ac:dyDescent="0.25">
      <c r="A256" s="116">
        <f t="shared" si="15"/>
        <v>42</v>
      </c>
      <c r="B256" s="5">
        <v>0</v>
      </c>
      <c r="C256" s="52">
        <f t="shared" si="16"/>
        <v>0</v>
      </c>
      <c r="D256" s="163" t="s">
        <v>432</v>
      </c>
      <c r="E256" s="159" t="s">
        <v>112</v>
      </c>
      <c r="F256" s="160" t="s">
        <v>378</v>
      </c>
      <c r="G256" s="2">
        <f t="shared" si="17"/>
        <v>0</v>
      </c>
      <c r="H256" s="146">
        <f t="shared" si="18"/>
        <v>0</v>
      </c>
      <c r="I256" s="78">
        <f t="shared" si="19"/>
        <v>0</v>
      </c>
      <c r="J256" s="93">
        <v>0</v>
      </c>
      <c r="K256" s="93">
        <v>0</v>
      </c>
      <c r="L256" s="93">
        <v>0</v>
      </c>
      <c r="M256" s="93">
        <v>0</v>
      </c>
      <c r="N256" s="93">
        <v>0</v>
      </c>
      <c r="O256" s="139">
        <v>0</v>
      </c>
      <c r="P256" s="278">
        <v>0</v>
      </c>
      <c r="Q256" s="279">
        <v>0</v>
      </c>
      <c r="R256" s="129"/>
    </row>
    <row r="257" spans="1:18" x14ac:dyDescent="0.25">
      <c r="A257" s="116">
        <f t="shared" si="15"/>
        <v>42</v>
      </c>
      <c r="B257" s="5">
        <v>0</v>
      </c>
      <c r="C257" s="52">
        <f t="shared" si="16"/>
        <v>0</v>
      </c>
      <c r="D257" s="59" t="s">
        <v>499</v>
      </c>
      <c r="E257" s="99" t="s">
        <v>163</v>
      </c>
      <c r="F257" s="24" t="s">
        <v>583</v>
      </c>
      <c r="G257" s="2">
        <f t="shared" si="17"/>
        <v>0</v>
      </c>
      <c r="H257" s="146">
        <f t="shared" si="18"/>
        <v>0</v>
      </c>
      <c r="I257" s="78">
        <f t="shared" si="19"/>
        <v>0</v>
      </c>
      <c r="J257" s="93">
        <v>0</v>
      </c>
      <c r="K257" s="93">
        <v>0</v>
      </c>
      <c r="L257" s="93">
        <v>0</v>
      </c>
      <c r="M257" s="93">
        <v>0</v>
      </c>
      <c r="N257" s="93">
        <v>0</v>
      </c>
      <c r="O257" s="139">
        <v>0</v>
      </c>
      <c r="P257" s="278">
        <v>0</v>
      </c>
      <c r="Q257" s="279">
        <v>0</v>
      </c>
      <c r="R257" s="129"/>
    </row>
    <row r="258" spans="1:18" x14ac:dyDescent="0.25">
      <c r="A258" s="116">
        <f t="shared" ref="A258:A321" si="20">+IF(H258=H257,A257,ROW(A258)-1)</f>
        <v>42</v>
      </c>
      <c r="B258" s="5">
        <v>0</v>
      </c>
      <c r="C258" s="52">
        <f t="shared" ref="C258:C321" si="21">IF(G258&gt;0,IF(B258=0,58-A258,B258-A258),0)</f>
        <v>0</v>
      </c>
      <c r="D258" s="59" t="s">
        <v>307</v>
      </c>
      <c r="E258" s="99" t="s">
        <v>66</v>
      </c>
      <c r="F258" s="41" t="s">
        <v>600</v>
      </c>
      <c r="G258" s="2">
        <f t="shared" ref="G258:G321" si="22">SUM(J258:Q258)</f>
        <v>0</v>
      </c>
      <c r="H258" s="146">
        <f t="shared" ref="H258:H321" si="23">AVERAGE(LARGE(J258:Q258,1),LARGE(J258:Q258,2),LARGE(J258:Q258,3),LARGE(J258:Q258,4),LARGE(J258:Q258,5),LARGE(J258:Q258,6))</f>
        <v>0</v>
      </c>
      <c r="I258" s="78">
        <f t="shared" ref="I258:I321" si="24">COUNTIF(J258:Q258,"&gt;0")</f>
        <v>0</v>
      </c>
      <c r="J258" s="93">
        <v>0</v>
      </c>
      <c r="K258" s="93">
        <v>0</v>
      </c>
      <c r="L258" s="93">
        <v>0</v>
      </c>
      <c r="M258" s="93">
        <v>0</v>
      </c>
      <c r="N258" s="93">
        <v>0</v>
      </c>
      <c r="O258" s="139">
        <v>0</v>
      </c>
      <c r="P258" s="278">
        <v>0</v>
      </c>
      <c r="Q258" s="279">
        <v>0</v>
      </c>
      <c r="R258" s="129"/>
    </row>
    <row r="259" spans="1:18" x14ac:dyDescent="0.25">
      <c r="A259" s="116">
        <f t="shared" si="20"/>
        <v>42</v>
      </c>
      <c r="B259" s="5">
        <v>0</v>
      </c>
      <c r="C259" s="52">
        <f t="shared" si="21"/>
        <v>0</v>
      </c>
      <c r="D259" s="59" t="s">
        <v>97</v>
      </c>
      <c r="E259" s="99" t="s">
        <v>96</v>
      </c>
      <c r="F259" s="41"/>
      <c r="G259" s="2">
        <f t="shared" si="22"/>
        <v>0</v>
      </c>
      <c r="H259" s="146">
        <f t="shared" si="23"/>
        <v>0</v>
      </c>
      <c r="I259" s="78">
        <f t="shared" si="24"/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0</v>
      </c>
      <c r="O259" s="139">
        <v>0</v>
      </c>
      <c r="P259" s="278">
        <v>0</v>
      </c>
      <c r="Q259" s="279">
        <v>0</v>
      </c>
      <c r="R259" s="129"/>
    </row>
    <row r="260" spans="1:18" x14ac:dyDescent="0.25">
      <c r="A260" s="116">
        <f t="shared" si="20"/>
        <v>42</v>
      </c>
      <c r="B260" s="5">
        <v>0</v>
      </c>
      <c r="C260" s="52">
        <f t="shared" si="21"/>
        <v>0</v>
      </c>
      <c r="D260" s="59" t="s">
        <v>303</v>
      </c>
      <c r="E260" s="99" t="s">
        <v>73</v>
      </c>
      <c r="F260" s="41"/>
      <c r="G260" s="2">
        <f t="shared" si="22"/>
        <v>0</v>
      </c>
      <c r="H260" s="146">
        <f t="shared" si="23"/>
        <v>0</v>
      </c>
      <c r="I260" s="78">
        <f t="shared" si="24"/>
        <v>0</v>
      </c>
      <c r="J260" s="93">
        <v>0</v>
      </c>
      <c r="K260" s="93">
        <v>0</v>
      </c>
      <c r="L260" s="93">
        <v>0</v>
      </c>
      <c r="M260" s="93">
        <v>0</v>
      </c>
      <c r="N260" s="93">
        <v>0</v>
      </c>
      <c r="O260" s="139">
        <v>0</v>
      </c>
      <c r="P260" s="278">
        <v>0</v>
      </c>
      <c r="Q260" s="279">
        <v>0</v>
      </c>
      <c r="R260" s="129"/>
    </row>
    <row r="261" spans="1:18" x14ac:dyDescent="0.25">
      <c r="A261" s="116">
        <f t="shared" si="20"/>
        <v>42</v>
      </c>
      <c r="B261" s="5">
        <v>0</v>
      </c>
      <c r="C261" s="52">
        <f t="shared" si="21"/>
        <v>0</v>
      </c>
      <c r="D261" s="59" t="s">
        <v>303</v>
      </c>
      <c r="E261" s="99" t="s">
        <v>126</v>
      </c>
      <c r="F261" s="41" t="s">
        <v>580</v>
      </c>
      <c r="G261" s="2">
        <f t="shared" si="22"/>
        <v>0</v>
      </c>
      <c r="H261" s="146">
        <f t="shared" si="23"/>
        <v>0</v>
      </c>
      <c r="I261" s="78">
        <f t="shared" si="24"/>
        <v>0</v>
      </c>
      <c r="J261" s="93">
        <v>0</v>
      </c>
      <c r="K261" s="93">
        <v>0</v>
      </c>
      <c r="L261" s="93">
        <v>0</v>
      </c>
      <c r="M261" s="93">
        <v>0</v>
      </c>
      <c r="N261" s="93">
        <v>0</v>
      </c>
      <c r="O261" s="139">
        <v>0</v>
      </c>
      <c r="P261" s="278">
        <v>0</v>
      </c>
      <c r="Q261" s="279">
        <v>0</v>
      </c>
      <c r="R261" s="129"/>
    </row>
    <row r="262" spans="1:18" x14ac:dyDescent="0.25">
      <c r="A262" s="116">
        <f t="shared" si="20"/>
        <v>42</v>
      </c>
      <c r="B262" s="5">
        <v>0</v>
      </c>
      <c r="C262" s="52">
        <f t="shared" si="21"/>
        <v>0</v>
      </c>
      <c r="D262" s="163" t="s">
        <v>281</v>
      </c>
      <c r="E262" s="159" t="s">
        <v>170</v>
      </c>
      <c r="F262" s="160" t="s">
        <v>284</v>
      </c>
      <c r="G262" s="2">
        <f t="shared" si="22"/>
        <v>0</v>
      </c>
      <c r="H262" s="146">
        <f t="shared" si="23"/>
        <v>0</v>
      </c>
      <c r="I262" s="78">
        <f t="shared" si="24"/>
        <v>0</v>
      </c>
      <c r="J262" s="93">
        <v>0</v>
      </c>
      <c r="K262" s="93">
        <v>0</v>
      </c>
      <c r="L262" s="93">
        <v>0</v>
      </c>
      <c r="M262" s="93">
        <v>0</v>
      </c>
      <c r="N262" s="93">
        <v>0</v>
      </c>
      <c r="O262" s="139">
        <v>0</v>
      </c>
      <c r="P262" s="278">
        <v>0</v>
      </c>
      <c r="Q262" s="279">
        <v>0</v>
      </c>
      <c r="R262" s="129"/>
    </row>
    <row r="263" spans="1:18" x14ac:dyDescent="0.25">
      <c r="A263" s="116">
        <f t="shared" si="20"/>
        <v>42</v>
      </c>
      <c r="B263" s="5">
        <v>0</v>
      </c>
      <c r="C263" s="52">
        <f t="shared" si="21"/>
        <v>0</v>
      </c>
      <c r="D263" s="163" t="s">
        <v>281</v>
      </c>
      <c r="E263" s="159" t="s">
        <v>282</v>
      </c>
      <c r="F263" s="160" t="s">
        <v>284</v>
      </c>
      <c r="G263" s="2">
        <f t="shared" si="22"/>
        <v>0</v>
      </c>
      <c r="H263" s="146">
        <f t="shared" si="23"/>
        <v>0</v>
      </c>
      <c r="I263" s="78">
        <f t="shared" si="24"/>
        <v>0</v>
      </c>
      <c r="J263" s="93">
        <v>0</v>
      </c>
      <c r="K263" s="93">
        <v>0</v>
      </c>
      <c r="L263" s="93">
        <v>0</v>
      </c>
      <c r="M263" s="93">
        <v>0</v>
      </c>
      <c r="N263" s="93">
        <v>0</v>
      </c>
      <c r="O263" s="139">
        <v>0</v>
      </c>
      <c r="P263" s="278">
        <v>0</v>
      </c>
      <c r="Q263" s="279">
        <v>0</v>
      </c>
      <c r="R263" s="129"/>
    </row>
    <row r="264" spans="1:18" x14ac:dyDescent="0.25">
      <c r="A264" s="116">
        <f t="shared" si="20"/>
        <v>42</v>
      </c>
      <c r="B264" s="5">
        <v>0</v>
      </c>
      <c r="C264" s="52">
        <f t="shared" si="21"/>
        <v>0</v>
      </c>
      <c r="D264" s="59" t="s">
        <v>422</v>
      </c>
      <c r="E264" s="99" t="s">
        <v>423</v>
      </c>
      <c r="F264" s="41"/>
      <c r="G264" s="2">
        <f t="shared" si="22"/>
        <v>0</v>
      </c>
      <c r="H264" s="146">
        <f t="shared" si="23"/>
        <v>0</v>
      </c>
      <c r="I264" s="78">
        <f t="shared" si="24"/>
        <v>0</v>
      </c>
      <c r="J264" s="93">
        <v>0</v>
      </c>
      <c r="K264" s="93">
        <v>0</v>
      </c>
      <c r="L264" s="93">
        <v>0</v>
      </c>
      <c r="M264" s="93">
        <v>0</v>
      </c>
      <c r="N264" s="93">
        <v>0</v>
      </c>
      <c r="O264" s="139">
        <v>0</v>
      </c>
      <c r="P264" s="278">
        <v>0</v>
      </c>
      <c r="Q264" s="279">
        <v>0</v>
      </c>
      <c r="R264" s="129"/>
    </row>
    <row r="265" spans="1:18" x14ac:dyDescent="0.25">
      <c r="A265" s="116">
        <f t="shared" si="20"/>
        <v>42</v>
      </c>
      <c r="B265" s="5">
        <v>0</v>
      </c>
      <c r="C265" s="52">
        <f t="shared" si="21"/>
        <v>0</v>
      </c>
      <c r="D265" s="163" t="s">
        <v>245</v>
      </c>
      <c r="E265" s="159" t="s">
        <v>112</v>
      </c>
      <c r="F265" s="160" t="s">
        <v>119</v>
      </c>
      <c r="G265" s="2">
        <f t="shared" si="22"/>
        <v>0</v>
      </c>
      <c r="H265" s="146">
        <f t="shared" si="23"/>
        <v>0</v>
      </c>
      <c r="I265" s="78">
        <f t="shared" si="24"/>
        <v>0</v>
      </c>
      <c r="J265" s="93">
        <v>0</v>
      </c>
      <c r="K265" s="93">
        <v>0</v>
      </c>
      <c r="L265" s="93">
        <v>0</v>
      </c>
      <c r="M265" s="93">
        <v>0</v>
      </c>
      <c r="N265" s="93">
        <v>0</v>
      </c>
      <c r="O265" s="139">
        <v>0</v>
      </c>
      <c r="P265" s="278">
        <v>0</v>
      </c>
      <c r="Q265" s="279">
        <v>0</v>
      </c>
      <c r="R265" s="129"/>
    </row>
    <row r="266" spans="1:18" x14ac:dyDescent="0.25">
      <c r="A266" s="116">
        <f t="shared" si="20"/>
        <v>42</v>
      </c>
      <c r="B266" s="5">
        <v>0</v>
      </c>
      <c r="C266" s="52">
        <f t="shared" si="21"/>
        <v>0</v>
      </c>
      <c r="D266" s="59" t="s">
        <v>135</v>
      </c>
      <c r="E266" s="99" t="s">
        <v>134</v>
      </c>
      <c r="F266" s="41" t="s">
        <v>580</v>
      </c>
      <c r="G266" s="2">
        <f t="shared" si="22"/>
        <v>0</v>
      </c>
      <c r="H266" s="146">
        <f t="shared" si="23"/>
        <v>0</v>
      </c>
      <c r="I266" s="78">
        <f t="shared" si="24"/>
        <v>0</v>
      </c>
      <c r="J266" s="93">
        <v>0</v>
      </c>
      <c r="K266" s="93">
        <v>0</v>
      </c>
      <c r="L266" s="93">
        <v>0</v>
      </c>
      <c r="M266" s="93">
        <v>0</v>
      </c>
      <c r="N266" s="93">
        <v>0</v>
      </c>
      <c r="O266" s="139">
        <v>0</v>
      </c>
      <c r="P266" s="278">
        <v>0</v>
      </c>
      <c r="Q266" s="279">
        <v>0</v>
      </c>
      <c r="R266" s="129"/>
    </row>
    <row r="267" spans="1:18" x14ac:dyDescent="0.25">
      <c r="A267" s="116">
        <f t="shared" si="20"/>
        <v>42</v>
      </c>
      <c r="B267" s="5">
        <v>0</v>
      </c>
      <c r="C267" s="52">
        <f t="shared" si="21"/>
        <v>0</v>
      </c>
      <c r="D267" s="59" t="s">
        <v>327</v>
      </c>
      <c r="E267" s="99" t="s">
        <v>328</v>
      </c>
      <c r="F267" s="41"/>
      <c r="G267" s="2">
        <f t="shared" si="22"/>
        <v>0</v>
      </c>
      <c r="H267" s="146">
        <f t="shared" si="23"/>
        <v>0</v>
      </c>
      <c r="I267" s="78">
        <f t="shared" si="24"/>
        <v>0</v>
      </c>
      <c r="J267" s="93">
        <v>0</v>
      </c>
      <c r="K267" s="93">
        <v>0</v>
      </c>
      <c r="L267" s="93">
        <v>0</v>
      </c>
      <c r="M267" s="93">
        <v>0</v>
      </c>
      <c r="N267" s="93">
        <v>0</v>
      </c>
      <c r="O267" s="139">
        <v>0</v>
      </c>
      <c r="P267" s="278">
        <v>0</v>
      </c>
      <c r="Q267" s="279">
        <v>0</v>
      </c>
      <c r="R267" s="129"/>
    </row>
    <row r="268" spans="1:18" x14ac:dyDescent="0.25">
      <c r="A268" s="116">
        <f t="shared" si="20"/>
        <v>42</v>
      </c>
      <c r="B268" s="5">
        <v>0</v>
      </c>
      <c r="C268" s="52">
        <f t="shared" si="21"/>
        <v>0</v>
      </c>
      <c r="D268" s="59" t="s">
        <v>141</v>
      </c>
      <c r="E268" s="99" t="s">
        <v>140</v>
      </c>
      <c r="F268" s="41" t="s">
        <v>600</v>
      </c>
      <c r="G268" s="2">
        <f t="shared" si="22"/>
        <v>0</v>
      </c>
      <c r="H268" s="146">
        <f t="shared" si="23"/>
        <v>0</v>
      </c>
      <c r="I268" s="78">
        <f t="shared" si="24"/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139">
        <v>0</v>
      </c>
      <c r="P268" s="278">
        <v>0</v>
      </c>
      <c r="Q268" s="279">
        <v>0</v>
      </c>
      <c r="R268" s="129"/>
    </row>
    <row r="269" spans="1:18" x14ac:dyDescent="0.25">
      <c r="A269" s="116">
        <f t="shared" si="20"/>
        <v>42</v>
      </c>
      <c r="B269" s="5">
        <v>0</v>
      </c>
      <c r="C269" s="52">
        <f t="shared" si="21"/>
        <v>0</v>
      </c>
      <c r="D269" s="59" t="s">
        <v>137</v>
      </c>
      <c r="E269" s="99" t="s">
        <v>136</v>
      </c>
      <c r="F269" s="108"/>
      <c r="G269" s="2">
        <f t="shared" si="22"/>
        <v>0</v>
      </c>
      <c r="H269" s="146">
        <f t="shared" si="23"/>
        <v>0</v>
      </c>
      <c r="I269" s="78">
        <f t="shared" si="24"/>
        <v>0</v>
      </c>
      <c r="J269" s="93">
        <v>0</v>
      </c>
      <c r="K269" s="93">
        <v>0</v>
      </c>
      <c r="L269" s="93">
        <v>0</v>
      </c>
      <c r="M269" s="93">
        <v>0</v>
      </c>
      <c r="N269" s="93">
        <v>0</v>
      </c>
      <c r="O269" s="139">
        <v>0</v>
      </c>
      <c r="P269" s="278">
        <v>0</v>
      </c>
      <c r="Q269" s="279">
        <v>0</v>
      </c>
      <c r="R269" s="129"/>
    </row>
    <row r="270" spans="1:18" x14ac:dyDescent="0.25">
      <c r="A270" s="116">
        <f t="shared" si="20"/>
        <v>42</v>
      </c>
      <c r="B270" s="5">
        <v>0</v>
      </c>
      <c r="C270" s="52">
        <f t="shared" si="21"/>
        <v>0</v>
      </c>
      <c r="D270" s="59" t="s">
        <v>415</v>
      </c>
      <c r="E270" s="99" t="s">
        <v>62</v>
      </c>
      <c r="F270" s="41"/>
      <c r="G270" s="2">
        <f t="shared" si="22"/>
        <v>0</v>
      </c>
      <c r="H270" s="146">
        <f t="shared" si="23"/>
        <v>0</v>
      </c>
      <c r="I270" s="78">
        <f t="shared" si="24"/>
        <v>0</v>
      </c>
      <c r="J270" s="93">
        <v>0</v>
      </c>
      <c r="K270" s="93">
        <v>0</v>
      </c>
      <c r="L270" s="93">
        <v>0</v>
      </c>
      <c r="M270" s="93">
        <v>0</v>
      </c>
      <c r="N270" s="93">
        <v>0</v>
      </c>
      <c r="O270" s="139">
        <v>0</v>
      </c>
      <c r="P270" s="278">
        <v>0</v>
      </c>
      <c r="Q270" s="279">
        <v>0</v>
      </c>
      <c r="R270" s="129"/>
    </row>
    <row r="271" spans="1:18" x14ac:dyDescent="0.25">
      <c r="A271" s="116">
        <f t="shared" si="20"/>
        <v>42</v>
      </c>
      <c r="B271" s="5">
        <v>0</v>
      </c>
      <c r="C271" s="52">
        <f t="shared" si="21"/>
        <v>0</v>
      </c>
      <c r="D271" s="59" t="s">
        <v>57</v>
      </c>
      <c r="E271" s="99" t="s">
        <v>56</v>
      </c>
      <c r="F271" s="41"/>
      <c r="G271" s="2">
        <f t="shared" si="22"/>
        <v>0</v>
      </c>
      <c r="H271" s="146">
        <f t="shared" si="23"/>
        <v>0</v>
      </c>
      <c r="I271" s="78">
        <f t="shared" si="24"/>
        <v>0</v>
      </c>
      <c r="J271" s="93">
        <v>0</v>
      </c>
      <c r="K271" s="93">
        <v>0</v>
      </c>
      <c r="L271" s="93">
        <v>0</v>
      </c>
      <c r="M271" s="93">
        <v>0</v>
      </c>
      <c r="N271" s="93">
        <v>0</v>
      </c>
      <c r="O271" s="139">
        <v>0</v>
      </c>
      <c r="P271" s="278">
        <v>0</v>
      </c>
      <c r="Q271" s="279">
        <v>0</v>
      </c>
      <c r="R271" s="129"/>
    </row>
    <row r="272" spans="1:18" x14ac:dyDescent="0.25">
      <c r="A272" s="116">
        <f t="shared" si="20"/>
        <v>42</v>
      </c>
      <c r="B272" s="5">
        <v>0</v>
      </c>
      <c r="C272" s="52">
        <f t="shared" si="21"/>
        <v>0</v>
      </c>
      <c r="D272" s="59" t="s">
        <v>164</v>
      </c>
      <c r="E272" s="99" t="s">
        <v>163</v>
      </c>
      <c r="F272" s="41" t="s">
        <v>582</v>
      </c>
      <c r="G272" s="2">
        <f t="shared" si="22"/>
        <v>0</v>
      </c>
      <c r="H272" s="146">
        <f t="shared" si="23"/>
        <v>0</v>
      </c>
      <c r="I272" s="78">
        <f t="shared" si="24"/>
        <v>0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139">
        <v>0</v>
      </c>
      <c r="P272" s="278">
        <v>0</v>
      </c>
      <c r="Q272" s="279">
        <v>0</v>
      </c>
      <c r="R272" s="131"/>
    </row>
    <row r="273" spans="1:18" x14ac:dyDescent="0.25">
      <c r="A273" s="116">
        <f t="shared" si="20"/>
        <v>42</v>
      </c>
      <c r="B273" s="5">
        <v>0</v>
      </c>
      <c r="C273" s="52">
        <f t="shared" si="21"/>
        <v>0</v>
      </c>
      <c r="D273" s="59" t="s">
        <v>164</v>
      </c>
      <c r="E273" s="99" t="s">
        <v>165</v>
      </c>
      <c r="F273" s="41"/>
      <c r="G273" s="2">
        <f t="shared" si="22"/>
        <v>0</v>
      </c>
      <c r="H273" s="146">
        <f t="shared" si="23"/>
        <v>0</v>
      </c>
      <c r="I273" s="78">
        <f t="shared" si="24"/>
        <v>0</v>
      </c>
      <c r="J273" s="93">
        <v>0</v>
      </c>
      <c r="K273" s="93">
        <v>0</v>
      </c>
      <c r="L273" s="93">
        <v>0</v>
      </c>
      <c r="M273" s="93">
        <v>0</v>
      </c>
      <c r="N273" s="93">
        <v>0</v>
      </c>
      <c r="O273" s="139">
        <v>0</v>
      </c>
      <c r="P273" s="278">
        <v>0</v>
      </c>
      <c r="Q273" s="279">
        <v>0</v>
      </c>
      <c r="R273" s="129"/>
    </row>
    <row r="274" spans="1:18" x14ac:dyDescent="0.25">
      <c r="A274" s="116">
        <f t="shared" si="20"/>
        <v>42</v>
      </c>
      <c r="B274" s="5">
        <v>0</v>
      </c>
      <c r="C274" s="52">
        <f t="shared" si="21"/>
        <v>0</v>
      </c>
      <c r="D274" s="59" t="s">
        <v>164</v>
      </c>
      <c r="E274" s="99" t="s">
        <v>113</v>
      </c>
      <c r="F274" s="41"/>
      <c r="G274" s="2">
        <f t="shared" si="22"/>
        <v>0</v>
      </c>
      <c r="H274" s="146">
        <f t="shared" si="23"/>
        <v>0</v>
      </c>
      <c r="I274" s="78">
        <f t="shared" si="24"/>
        <v>0</v>
      </c>
      <c r="J274" s="93">
        <v>0</v>
      </c>
      <c r="K274" s="93">
        <v>0</v>
      </c>
      <c r="L274" s="93">
        <v>0</v>
      </c>
      <c r="M274" s="93">
        <v>0</v>
      </c>
      <c r="N274" s="93">
        <v>0</v>
      </c>
      <c r="O274" s="139">
        <v>0</v>
      </c>
      <c r="P274" s="278">
        <v>0</v>
      </c>
      <c r="Q274" s="279">
        <v>0</v>
      </c>
      <c r="R274" s="129"/>
    </row>
    <row r="275" spans="1:18" x14ac:dyDescent="0.25">
      <c r="A275" s="116">
        <f t="shared" si="20"/>
        <v>42</v>
      </c>
      <c r="B275" s="5">
        <v>0</v>
      </c>
      <c r="C275" s="52">
        <f t="shared" si="21"/>
        <v>0</v>
      </c>
      <c r="D275" s="59" t="s">
        <v>346</v>
      </c>
      <c r="E275" s="99" t="s">
        <v>113</v>
      </c>
      <c r="F275" s="41" t="s">
        <v>580</v>
      </c>
      <c r="G275" s="2">
        <f t="shared" si="22"/>
        <v>0</v>
      </c>
      <c r="H275" s="146">
        <f t="shared" si="23"/>
        <v>0</v>
      </c>
      <c r="I275" s="78">
        <f t="shared" si="24"/>
        <v>0</v>
      </c>
      <c r="J275" s="93">
        <v>0</v>
      </c>
      <c r="K275" s="93">
        <v>0</v>
      </c>
      <c r="L275" s="93">
        <v>0</v>
      </c>
      <c r="M275" s="93">
        <v>0</v>
      </c>
      <c r="N275" s="93">
        <v>0</v>
      </c>
      <c r="O275" s="139">
        <v>0</v>
      </c>
      <c r="P275" s="278">
        <v>0</v>
      </c>
      <c r="Q275" s="279">
        <v>0</v>
      </c>
      <c r="R275" s="129"/>
    </row>
    <row r="276" spans="1:18" x14ac:dyDescent="0.25">
      <c r="A276" s="116">
        <f t="shared" si="20"/>
        <v>42</v>
      </c>
      <c r="B276" s="5">
        <v>0</v>
      </c>
      <c r="C276" s="52">
        <f t="shared" si="21"/>
        <v>0</v>
      </c>
      <c r="D276" s="163" t="s">
        <v>512</v>
      </c>
      <c r="E276" s="159" t="s">
        <v>513</v>
      </c>
      <c r="F276" s="160" t="s">
        <v>514</v>
      </c>
      <c r="G276" s="2">
        <f t="shared" si="22"/>
        <v>0</v>
      </c>
      <c r="H276" s="146">
        <f t="shared" si="23"/>
        <v>0</v>
      </c>
      <c r="I276" s="78">
        <f t="shared" si="24"/>
        <v>0</v>
      </c>
      <c r="J276" s="93">
        <v>0</v>
      </c>
      <c r="K276" s="93">
        <v>0</v>
      </c>
      <c r="L276" s="93">
        <v>0</v>
      </c>
      <c r="M276" s="93">
        <v>0</v>
      </c>
      <c r="N276" s="93">
        <v>0</v>
      </c>
      <c r="O276" s="139">
        <v>0</v>
      </c>
      <c r="P276" s="278">
        <v>0</v>
      </c>
      <c r="Q276" s="279">
        <v>0</v>
      </c>
      <c r="R276" s="129"/>
    </row>
    <row r="277" spans="1:18" x14ac:dyDescent="0.25">
      <c r="A277" s="116">
        <f t="shared" si="20"/>
        <v>42</v>
      </c>
      <c r="B277" s="5">
        <v>0</v>
      </c>
      <c r="C277" s="52">
        <f t="shared" si="21"/>
        <v>0</v>
      </c>
      <c r="D277" s="59" t="s">
        <v>315</v>
      </c>
      <c r="E277" s="99" t="s">
        <v>316</v>
      </c>
      <c r="F277" s="41" t="s">
        <v>578</v>
      </c>
      <c r="G277" s="2">
        <f t="shared" si="22"/>
        <v>0</v>
      </c>
      <c r="H277" s="146">
        <f t="shared" si="23"/>
        <v>0</v>
      </c>
      <c r="I277" s="78">
        <f t="shared" si="24"/>
        <v>0</v>
      </c>
      <c r="J277" s="93">
        <v>0</v>
      </c>
      <c r="K277" s="93">
        <v>0</v>
      </c>
      <c r="L277" s="93">
        <v>0</v>
      </c>
      <c r="M277" s="93">
        <v>0</v>
      </c>
      <c r="N277" s="93">
        <v>0</v>
      </c>
      <c r="O277" s="139">
        <v>0</v>
      </c>
      <c r="P277" s="278">
        <v>0</v>
      </c>
      <c r="Q277" s="279">
        <v>0</v>
      </c>
      <c r="R277" s="129"/>
    </row>
    <row r="278" spans="1:18" x14ac:dyDescent="0.25">
      <c r="A278" s="116">
        <f t="shared" si="20"/>
        <v>42</v>
      </c>
      <c r="B278" s="5">
        <v>0</v>
      </c>
      <c r="C278" s="52">
        <f t="shared" si="21"/>
        <v>0</v>
      </c>
      <c r="D278" s="163" t="s">
        <v>557</v>
      </c>
      <c r="E278" s="159" t="s">
        <v>558</v>
      </c>
      <c r="F278" s="166" t="s">
        <v>559</v>
      </c>
      <c r="G278" s="2">
        <f t="shared" si="22"/>
        <v>0</v>
      </c>
      <c r="H278" s="146">
        <f t="shared" si="23"/>
        <v>0</v>
      </c>
      <c r="I278" s="78">
        <f t="shared" si="24"/>
        <v>0</v>
      </c>
      <c r="J278" s="93">
        <v>0</v>
      </c>
      <c r="K278" s="93">
        <v>0</v>
      </c>
      <c r="L278" s="93">
        <v>0</v>
      </c>
      <c r="M278" s="93">
        <v>0</v>
      </c>
      <c r="N278" s="93">
        <v>0</v>
      </c>
      <c r="O278" s="139">
        <v>0</v>
      </c>
      <c r="P278" s="278">
        <v>0</v>
      </c>
      <c r="Q278" s="279">
        <v>0</v>
      </c>
      <c r="R278" s="129"/>
    </row>
    <row r="279" spans="1:18" x14ac:dyDescent="0.25">
      <c r="A279" s="116">
        <f t="shared" si="20"/>
        <v>42</v>
      </c>
      <c r="B279" s="5">
        <v>0</v>
      </c>
      <c r="C279" s="52">
        <f t="shared" si="21"/>
        <v>0</v>
      </c>
      <c r="D279" s="59" t="s">
        <v>6</v>
      </c>
      <c r="E279" s="99" t="s">
        <v>105</v>
      </c>
      <c r="F279" s="41" t="s">
        <v>354</v>
      </c>
      <c r="G279" s="2">
        <f t="shared" si="22"/>
        <v>0</v>
      </c>
      <c r="H279" s="146">
        <f t="shared" si="23"/>
        <v>0</v>
      </c>
      <c r="I279" s="78">
        <f t="shared" si="24"/>
        <v>0</v>
      </c>
      <c r="J279" s="93">
        <v>0</v>
      </c>
      <c r="K279" s="93">
        <v>0</v>
      </c>
      <c r="L279" s="93">
        <v>0</v>
      </c>
      <c r="M279" s="93">
        <v>0</v>
      </c>
      <c r="N279" s="93">
        <v>0</v>
      </c>
      <c r="O279" s="139">
        <v>0</v>
      </c>
      <c r="P279" s="278">
        <v>0</v>
      </c>
      <c r="Q279" s="279">
        <v>0</v>
      </c>
      <c r="R279" s="129"/>
    </row>
    <row r="280" spans="1:18" x14ac:dyDescent="0.25">
      <c r="A280" s="116">
        <f t="shared" si="20"/>
        <v>42</v>
      </c>
      <c r="B280" s="5">
        <v>0</v>
      </c>
      <c r="C280" s="52">
        <f t="shared" si="21"/>
        <v>0</v>
      </c>
      <c r="D280" s="59" t="s">
        <v>291</v>
      </c>
      <c r="E280" s="99" t="s">
        <v>113</v>
      </c>
      <c r="F280" s="41"/>
      <c r="G280" s="2">
        <f t="shared" si="22"/>
        <v>0</v>
      </c>
      <c r="H280" s="146">
        <f t="shared" si="23"/>
        <v>0</v>
      </c>
      <c r="I280" s="78">
        <f t="shared" si="24"/>
        <v>0</v>
      </c>
      <c r="J280" s="93">
        <v>0</v>
      </c>
      <c r="K280" s="93">
        <v>0</v>
      </c>
      <c r="L280" s="93">
        <v>0</v>
      </c>
      <c r="M280" s="93">
        <v>0</v>
      </c>
      <c r="N280" s="93">
        <v>0</v>
      </c>
      <c r="O280" s="139">
        <v>0</v>
      </c>
      <c r="P280" s="278">
        <v>0</v>
      </c>
      <c r="Q280" s="279">
        <v>0</v>
      </c>
      <c r="R280" s="129"/>
    </row>
    <row r="281" spans="1:18" x14ac:dyDescent="0.25">
      <c r="A281" s="116">
        <f t="shared" si="20"/>
        <v>42</v>
      </c>
      <c r="B281" s="5">
        <v>0</v>
      </c>
      <c r="C281" s="52">
        <f t="shared" si="21"/>
        <v>0</v>
      </c>
      <c r="D281" s="57" t="s">
        <v>205</v>
      </c>
      <c r="E281" s="99" t="s">
        <v>179</v>
      </c>
      <c r="F281" s="41" t="s">
        <v>586</v>
      </c>
      <c r="G281" s="2">
        <f t="shared" si="22"/>
        <v>0</v>
      </c>
      <c r="H281" s="146">
        <f t="shared" si="23"/>
        <v>0</v>
      </c>
      <c r="I281" s="78">
        <f t="shared" si="24"/>
        <v>0</v>
      </c>
      <c r="J281" s="93">
        <v>0</v>
      </c>
      <c r="K281" s="93">
        <v>0</v>
      </c>
      <c r="L281" s="93">
        <v>0</v>
      </c>
      <c r="M281" s="93">
        <v>0</v>
      </c>
      <c r="N281" s="93">
        <v>0</v>
      </c>
      <c r="O281" s="139">
        <v>0</v>
      </c>
      <c r="P281" s="278">
        <v>0</v>
      </c>
      <c r="Q281" s="279">
        <v>0</v>
      </c>
      <c r="R281" s="131"/>
    </row>
    <row r="282" spans="1:18" x14ac:dyDescent="0.25">
      <c r="A282" s="116">
        <f t="shared" si="20"/>
        <v>42</v>
      </c>
      <c r="B282" s="5">
        <v>0</v>
      </c>
      <c r="C282" s="52">
        <f t="shared" si="21"/>
        <v>0</v>
      </c>
      <c r="D282" s="59" t="s">
        <v>553</v>
      </c>
      <c r="E282" s="98" t="s">
        <v>46</v>
      </c>
      <c r="F282" s="75" t="s">
        <v>581</v>
      </c>
      <c r="G282" s="2">
        <f t="shared" si="22"/>
        <v>0</v>
      </c>
      <c r="H282" s="146">
        <f t="shared" si="23"/>
        <v>0</v>
      </c>
      <c r="I282" s="78">
        <f t="shared" si="24"/>
        <v>0</v>
      </c>
      <c r="J282" s="93">
        <v>0</v>
      </c>
      <c r="K282" s="93">
        <v>0</v>
      </c>
      <c r="L282" s="93">
        <v>0</v>
      </c>
      <c r="M282" s="93">
        <v>0</v>
      </c>
      <c r="N282" s="93">
        <v>0</v>
      </c>
      <c r="O282" s="139">
        <v>0</v>
      </c>
      <c r="P282" s="278">
        <v>0</v>
      </c>
      <c r="Q282" s="279">
        <v>0</v>
      </c>
      <c r="R282" s="129"/>
    </row>
    <row r="283" spans="1:18" x14ac:dyDescent="0.25">
      <c r="A283" s="116">
        <f t="shared" si="20"/>
        <v>42</v>
      </c>
      <c r="B283" s="5">
        <v>0</v>
      </c>
      <c r="C283" s="52">
        <f t="shared" si="21"/>
        <v>0</v>
      </c>
      <c r="D283" s="59" t="s">
        <v>689</v>
      </c>
      <c r="E283" s="99" t="s">
        <v>640</v>
      </c>
      <c r="F283" s="28" t="s">
        <v>583</v>
      </c>
      <c r="G283" s="2">
        <f t="shared" si="22"/>
        <v>0</v>
      </c>
      <c r="H283" s="146">
        <f t="shared" si="23"/>
        <v>0</v>
      </c>
      <c r="I283" s="78">
        <f t="shared" si="24"/>
        <v>0</v>
      </c>
      <c r="J283" s="93">
        <v>0</v>
      </c>
      <c r="K283" s="93">
        <v>0</v>
      </c>
      <c r="L283" s="93">
        <v>0</v>
      </c>
      <c r="M283" s="93">
        <v>0</v>
      </c>
      <c r="N283" s="93">
        <v>0</v>
      </c>
      <c r="O283" s="139">
        <v>0</v>
      </c>
      <c r="P283" s="278">
        <v>0</v>
      </c>
      <c r="Q283" s="279">
        <v>0</v>
      </c>
      <c r="R283" s="129"/>
    </row>
    <row r="284" spans="1:18" x14ac:dyDescent="0.25">
      <c r="A284" s="116">
        <f t="shared" si="20"/>
        <v>42</v>
      </c>
      <c r="B284" s="5">
        <v>0</v>
      </c>
      <c r="C284" s="52">
        <f t="shared" si="21"/>
        <v>0</v>
      </c>
      <c r="D284" s="163" t="s">
        <v>530</v>
      </c>
      <c r="E284" s="159" t="s">
        <v>531</v>
      </c>
      <c r="F284" s="160" t="s">
        <v>532</v>
      </c>
      <c r="G284" s="2">
        <f t="shared" si="22"/>
        <v>0</v>
      </c>
      <c r="H284" s="146">
        <f t="shared" si="23"/>
        <v>0</v>
      </c>
      <c r="I284" s="78">
        <f t="shared" si="24"/>
        <v>0</v>
      </c>
      <c r="J284" s="93">
        <v>0</v>
      </c>
      <c r="K284" s="93">
        <v>0</v>
      </c>
      <c r="L284" s="93">
        <v>0</v>
      </c>
      <c r="M284" s="93">
        <v>0</v>
      </c>
      <c r="N284" s="93">
        <v>0</v>
      </c>
      <c r="O284" s="139">
        <v>0</v>
      </c>
      <c r="P284" s="278">
        <v>0</v>
      </c>
      <c r="Q284" s="279">
        <v>0</v>
      </c>
      <c r="R284" s="129"/>
    </row>
    <row r="285" spans="1:18" x14ac:dyDescent="0.25">
      <c r="A285" s="116">
        <f t="shared" si="20"/>
        <v>42</v>
      </c>
      <c r="B285" s="5">
        <v>0</v>
      </c>
      <c r="C285" s="52">
        <f t="shared" si="21"/>
        <v>0</v>
      </c>
      <c r="D285" s="59" t="s">
        <v>290</v>
      </c>
      <c r="E285" s="99" t="s">
        <v>192</v>
      </c>
      <c r="F285" s="41" t="s">
        <v>578</v>
      </c>
      <c r="G285" s="2">
        <f t="shared" si="22"/>
        <v>0</v>
      </c>
      <c r="H285" s="146">
        <f t="shared" si="23"/>
        <v>0</v>
      </c>
      <c r="I285" s="78">
        <f t="shared" si="24"/>
        <v>0</v>
      </c>
      <c r="J285" s="93">
        <v>0</v>
      </c>
      <c r="K285" s="93">
        <v>0</v>
      </c>
      <c r="L285" s="93">
        <v>0</v>
      </c>
      <c r="M285" s="93">
        <v>0</v>
      </c>
      <c r="N285" s="93">
        <v>0</v>
      </c>
      <c r="O285" s="139">
        <v>0</v>
      </c>
      <c r="P285" s="278">
        <v>0</v>
      </c>
      <c r="Q285" s="279">
        <v>0</v>
      </c>
      <c r="R285" s="129"/>
    </row>
    <row r="286" spans="1:18" x14ac:dyDescent="0.25">
      <c r="A286" s="116">
        <f t="shared" si="20"/>
        <v>42</v>
      </c>
      <c r="B286" s="5">
        <v>0</v>
      </c>
      <c r="C286" s="52">
        <f t="shared" si="21"/>
        <v>0</v>
      </c>
      <c r="D286" s="59" t="s">
        <v>198</v>
      </c>
      <c r="E286" s="47" t="s">
        <v>165</v>
      </c>
      <c r="F286" s="28" t="s">
        <v>600</v>
      </c>
      <c r="G286" s="2">
        <f t="shared" si="22"/>
        <v>0</v>
      </c>
      <c r="H286" s="146">
        <f t="shared" si="23"/>
        <v>0</v>
      </c>
      <c r="I286" s="78">
        <f t="shared" si="24"/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  <c r="O286" s="139">
        <v>0</v>
      </c>
      <c r="P286" s="278">
        <v>0</v>
      </c>
      <c r="Q286" s="279">
        <v>0</v>
      </c>
      <c r="R286" s="129"/>
    </row>
    <row r="287" spans="1:18" x14ac:dyDescent="0.25">
      <c r="A287" s="116">
        <f t="shared" si="20"/>
        <v>42</v>
      </c>
      <c r="B287" s="5">
        <v>0</v>
      </c>
      <c r="C287" s="52">
        <f t="shared" si="21"/>
        <v>0</v>
      </c>
      <c r="D287" s="163" t="s">
        <v>539</v>
      </c>
      <c r="E287" s="159" t="s">
        <v>483</v>
      </c>
      <c r="F287" s="160" t="s">
        <v>436</v>
      </c>
      <c r="G287" s="2">
        <f t="shared" si="22"/>
        <v>0</v>
      </c>
      <c r="H287" s="146">
        <f t="shared" si="23"/>
        <v>0</v>
      </c>
      <c r="I287" s="78">
        <f t="shared" si="24"/>
        <v>0</v>
      </c>
      <c r="J287" s="93">
        <v>0</v>
      </c>
      <c r="K287" s="93">
        <v>0</v>
      </c>
      <c r="L287" s="93">
        <v>0</v>
      </c>
      <c r="M287" s="93">
        <v>0</v>
      </c>
      <c r="N287" s="93">
        <v>0</v>
      </c>
      <c r="O287" s="139">
        <v>0</v>
      </c>
      <c r="P287" s="278">
        <v>0</v>
      </c>
      <c r="Q287" s="279">
        <v>0</v>
      </c>
      <c r="R287" s="129"/>
    </row>
    <row r="288" spans="1:18" x14ac:dyDescent="0.25">
      <c r="A288" s="116">
        <f t="shared" si="20"/>
        <v>42</v>
      </c>
      <c r="B288" s="5">
        <v>0</v>
      </c>
      <c r="C288" s="52">
        <f t="shared" si="21"/>
        <v>0</v>
      </c>
      <c r="D288" s="59" t="s">
        <v>317</v>
      </c>
      <c r="E288" s="99" t="s">
        <v>46</v>
      </c>
      <c r="F288" s="41"/>
      <c r="G288" s="2">
        <f t="shared" si="22"/>
        <v>0</v>
      </c>
      <c r="H288" s="146">
        <f t="shared" si="23"/>
        <v>0</v>
      </c>
      <c r="I288" s="78">
        <f t="shared" si="24"/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  <c r="O288" s="139">
        <v>0</v>
      </c>
      <c r="P288" s="278">
        <v>0</v>
      </c>
      <c r="Q288" s="279">
        <v>0</v>
      </c>
      <c r="R288" s="129"/>
    </row>
    <row r="289" spans="1:18" x14ac:dyDescent="0.25">
      <c r="A289" s="116">
        <f t="shared" si="20"/>
        <v>42</v>
      </c>
      <c r="B289" s="5">
        <v>0</v>
      </c>
      <c r="C289" s="52">
        <f t="shared" si="21"/>
        <v>0</v>
      </c>
      <c r="D289" s="163" t="s">
        <v>544</v>
      </c>
      <c r="E289" s="159" t="s">
        <v>122</v>
      </c>
      <c r="F289" s="160" t="s">
        <v>436</v>
      </c>
      <c r="G289" s="2">
        <f t="shared" si="22"/>
        <v>0</v>
      </c>
      <c r="H289" s="146">
        <f t="shared" si="23"/>
        <v>0</v>
      </c>
      <c r="I289" s="78">
        <f t="shared" si="24"/>
        <v>0</v>
      </c>
      <c r="J289" s="93">
        <v>0</v>
      </c>
      <c r="K289" s="93">
        <v>0</v>
      </c>
      <c r="L289" s="93">
        <v>0</v>
      </c>
      <c r="M289" s="93">
        <v>0</v>
      </c>
      <c r="N289" s="93">
        <v>0</v>
      </c>
      <c r="O289" s="139">
        <v>0</v>
      </c>
      <c r="P289" s="278">
        <v>0</v>
      </c>
      <c r="Q289" s="279">
        <v>0</v>
      </c>
      <c r="R289" s="129"/>
    </row>
    <row r="290" spans="1:18" x14ac:dyDescent="0.25">
      <c r="A290" s="116">
        <f t="shared" si="20"/>
        <v>42</v>
      </c>
      <c r="B290" s="5">
        <v>0</v>
      </c>
      <c r="C290" s="52">
        <f t="shared" si="21"/>
        <v>0</v>
      </c>
      <c r="D290" s="59" t="s">
        <v>302</v>
      </c>
      <c r="E290" s="99" t="s">
        <v>113</v>
      </c>
      <c r="F290" s="41" t="s">
        <v>580</v>
      </c>
      <c r="G290" s="2">
        <f t="shared" si="22"/>
        <v>0</v>
      </c>
      <c r="H290" s="146">
        <f t="shared" si="23"/>
        <v>0</v>
      </c>
      <c r="I290" s="78">
        <f t="shared" si="24"/>
        <v>0</v>
      </c>
      <c r="J290" s="93">
        <v>0</v>
      </c>
      <c r="K290" s="93">
        <v>0</v>
      </c>
      <c r="L290" s="93">
        <v>0</v>
      </c>
      <c r="M290" s="93">
        <v>0</v>
      </c>
      <c r="N290" s="93">
        <v>0</v>
      </c>
      <c r="O290" s="139">
        <v>0</v>
      </c>
      <c r="P290" s="278">
        <v>0</v>
      </c>
      <c r="Q290" s="279">
        <v>0</v>
      </c>
      <c r="R290" s="129"/>
    </row>
    <row r="291" spans="1:18" x14ac:dyDescent="0.25">
      <c r="A291" s="116">
        <f t="shared" si="20"/>
        <v>42</v>
      </c>
      <c r="B291" s="5">
        <v>0</v>
      </c>
      <c r="C291" s="52">
        <f t="shared" si="21"/>
        <v>0</v>
      </c>
      <c r="D291" s="59" t="s">
        <v>502</v>
      </c>
      <c r="E291" s="99" t="s">
        <v>215</v>
      </c>
      <c r="F291" s="41"/>
      <c r="G291" s="2">
        <f t="shared" si="22"/>
        <v>0</v>
      </c>
      <c r="H291" s="146">
        <f t="shared" si="23"/>
        <v>0</v>
      </c>
      <c r="I291" s="78">
        <f t="shared" si="24"/>
        <v>0</v>
      </c>
      <c r="J291" s="93">
        <v>0</v>
      </c>
      <c r="K291" s="93">
        <v>0</v>
      </c>
      <c r="L291" s="93">
        <v>0</v>
      </c>
      <c r="M291" s="93">
        <v>0</v>
      </c>
      <c r="N291" s="93">
        <v>0</v>
      </c>
      <c r="O291" s="139">
        <v>0</v>
      </c>
      <c r="P291" s="278">
        <v>0</v>
      </c>
      <c r="Q291" s="279">
        <v>0</v>
      </c>
      <c r="R291" s="129"/>
    </row>
    <row r="292" spans="1:18" x14ac:dyDescent="0.25">
      <c r="A292" s="116">
        <f t="shared" si="20"/>
        <v>42</v>
      </c>
      <c r="B292" s="5">
        <v>0</v>
      </c>
      <c r="C292" s="52">
        <f t="shared" si="21"/>
        <v>0</v>
      </c>
      <c r="D292" s="59" t="s">
        <v>683</v>
      </c>
      <c r="E292" s="99" t="s">
        <v>58</v>
      </c>
      <c r="F292" s="56" t="s">
        <v>662</v>
      </c>
      <c r="G292" s="2">
        <f t="shared" si="22"/>
        <v>0</v>
      </c>
      <c r="H292" s="146">
        <f t="shared" si="23"/>
        <v>0</v>
      </c>
      <c r="I292" s="78">
        <f t="shared" si="24"/>
        <v>0</v>
      </c>
      <c r="J292" s="93">
        <v>0</v>
      </c>
      <c r="K292" s="93">
        <v>0</v>
      </c>
      <c r="L292" s="93">
        <v>0</v>
      </c>
      <c r="M292" s="93">
        <v>0</v>
      </c>
      <c r="N292" s="93">
        <v>0</v>
      </c>
      <c r="O292" s="139">
        <v>0</v>
      </c>
      <c r="P292" s="278">
        <v>0</v>
      </c>
      <c r="Q292" s="279">
        <v>0</v>
      </c>
      <c r="R292" s="129"/>
    </row>
    <row r="293" spans="1:18" x14ac:dyDescent="0.25">
      <c r="A293" s="116">
        <f t="shared" si="20"/>
        <v>42</v>
      </c>
      <c r="B293" s="5">
        <v>0</v>
      </c>
      <c r="C293" s="52">
        <f t="shared" si="21"/>
        <v>0</v>
      </c>
      <c r="D293" s="59" t="s">
        <v>455</v>
      </c>
      <c r="E293" s="99" t="s">
        <v>456</v>
      </c>
      <c r="F293" s="41" t="s">
        <v>68</v>
      </c>
      <c r="G293" s="2">
        <f t="shared" si="22"/>
        <v>0</v>
      </c>
      <c r="H293" s="146">
        <f t="shared" si="23"/>
        <v>0</v>
      </c>
      <c r="I293" s="78">
        <f t="shared" si="24"/>
        <v>0</v>
      </c>
      <c r="J293" s="93">
        <v>0</v>
      </c>
      <c r="K293" s="93">
        <v>0</v>
      </c>
      <c r="L293" s="93">
        <v>0</v>
      </c>
      <c r="M293" s="93">
        <v>0</v>
      </c>
      <c r="N293" s="93">
        <v>0</v>
      </c>
      <c r="O293" s="139">
        <v>0</v>
      </c>
      <c r="P293" s="278">
        <v>0</v>
      </c>
      <c r="Q293" s="279">
        <v>0</v>
      </c>
      <c r="R293" s="129"/>
    </row>
    <row r="294" spans="1:18" x14ac:dyDescent="0.25">
      <c r="A294" s="116">
        <f t="shared" si="20"/>
        <v>42</v>
      </c>
      <c r="B294" s="5">
        <v>0</v>
      </c>
      <c r="C294" s="52">
        <f t="shared" si="21"/>
        <v>0</v>
      </c>
      <c r="D294" s="59" t="s">
        <v>246</v>
      </c>
      <c r="E294" s="99" t="s">
        <v>103</v>
      </c>
      <c r="F294" s="41"/>
      <c r="G294" s="2">
        <f t="shared" si="22"/>
        <v>0</v>
      </c>
      <c r="H294" s="146">
        <f t="shared" si="23"/>
        <v>0</v>
      </c>
      <c r="I294" s="78">
        <f t="shared" si="24"/>
        <v>0</v>
      </c>
      <c r="J294" s="93">
        <v>0</v>
      </c>
      <c r="K294" s="93">
        <v>0</v>
      </c>
      <c r="L294" s="93">
        <v>0</v>
      </c>
      <c r="M294" s="93">
        <v>0</v>
      </c>
      <c r="N294" s="93">
        <v>0</v>
      </c>
      <c r="O294" s="139">
        <v>0</v>
      </c>
      <c r="P294" s="278">
        <v>0</v>
      </c>
      <c r="Q294" s="279">
        <v>0</v>
      </c>
      <c r="R294" s="129"/>
    </row>
    <row r="295" spans="1:18" x14ac:dyDescent="0.25">
      <c r="A295" s="116">
        <f t="shared" si="20"/>
        <v>42</v>
      </c>
      <c r="B295" s="5">
        <v>0</v>
      </c>
      <c r="C295" s="52">
        <f t="shared" si="21"/>
        <v>0</v>
      </c>
      <c r="D295" s="59" t="s">
        <v>477</v>
      </c>
      <c r="E295" s="99" t="s">
        <v>112</v>
      </c>
      <c r="F295" s="41"/>
      <c r="G295" s="2">
        <f t="shared" si="22"/>
        <v>0</v>
      </c>
      <c r="H295" s="146">
        <f t="shared" si="23"/>
        <v>0</v>
      </c>
      <c r="I295" s="78">
        <f t="shared" si="24"/>
        <v>0</v>
      </c>
      <c r="J295" s="93">
        <v>0</v>
      </c>
      <c r="K295" s="93">
        <v>0</v>
      </c>
      <c r="L295" s="93">
        <v>0</v>
      </c>
      <c r="M295" s="93">
        <v>0</v>
      </c>
      <c r="N295" s="93">
        <v>0</v>
      </c>
      <c r="O295" s="139">
        <v>0</v>
      </c>
      <c r="P295" s="278">
        <v>0</v>
      </c>
      <c r="Q295" s="279">
        <v>0</v>
      </c>
      <c r="R295" s="129"/>
    </row>
    <row r="296" spans="1:18" x14ac:dyDescent="0.25">
      <c r="A296" s="116">
        <f t="shared" si="20"/>
        <v>42</v>
      </c>
      <c r="B296" s="5">
        <v>0</v>
      </c>
      <c r="C296" s="52">
        <f t="shared" si="21"/>
        <v>0</v>
      </c>
      <c r="D296" s="59" t="s">
        <v>214</v>
      </c>
      <c r="E296" s="99" t="s">
        <v>144</v>
      </c>
      <c r="F296" s="41" t="s">
        <v>68</v>
      </c>
      <c r="G296" s="2">
        <f t="shared" si="22"/>
        <v>0</v>
      </c>
      <c r="H296" s="146">
        <f t="shared" si="23"/>
        <v>0</v>
      </c>
      <c r="I296" s="78">
        <f t="shared" si="24"/>
        <v>0</v>
      </c>
      <c r="J296" s="93">
        <v>0</v>
      </c>
      <c r="K296" s="93">
        <v>0</v>
      </c>
      <c r="L296" s="93">
        <v>0</v>
      </c>
      <c r="M296" s="93">
        <v>0</v>
      </c>
      <c r="N296" s="93">
        <v>0</v>
      </c>
      <c r="O296" s="139">
        <v>0</v>
      </c>
      <c r="P296" s="278">
        <v>0</v>
      </c>
      <c r="Q296" s="279">
        <v>0</v>
      </c>
      <c r="R296" s="129"/>
    </row>
    <row r="297" spans="1:18" x14ac:dyDescent="0.25">
      <c r="A297" s="116">
        <f t="shared" si="20"/>
        <v>42</v>
      </c>
      <c r="B297" s="5">
        <v>0</v>
      </c>
      <c r="C297" s="52">
        <f t="shared" si="21"/>
        <v>0</v>
      </c>
      <c r="D297" s="59" t="s">
        <v>53</v>
      </c>
      <c r="E297" s="99" t="s">
        <v>52</v>
      </c>
      <c r="F297" s="41" t="s">
        <v>600</v>
      </c>
      <c r="G297" s="2">
        <f t="shared" si="22"/>
        <v>0</v>
      </c>
      <c r="H297" s="146">
        <f t="shared" si="23"/>
        <v>0</v>
      </c>
      <c r="I297" s="78">
        <f t="shared" si="24"/>
        <v>0</v>
      </c>
      <c r="J297" s="93">
        <v>0</v>
      </c>
      <c r="K297" s="93">
        <v>0</v>
      </c>
      <c r="L297" s="93">
        <v>0</v>
      </c>
      <c r="M297" s="93">
        <v>0</v>
      </c>
      <c r="N297" s="93">
        <v>0</v>
      </c>
      <c r="O297" s="139">
        <v>0</v>
      </c>
      <c r="P297" s="278">
        <v>0</v>
      </c>
      <c r="Q297" s="279">
        <v>0</v>
      </c>
      <c r="R297" s="129"/>
    </row>
    <row r="298" spans="1:18" x14ac:dyDescent="0.25">
      <c r="A298" s="116">
        <f t="shared" si="20"/>
        <v>42</v>
      </c>
      <c r="B298" s="5">
        <v>0</v>
      </c>
      <c r="C298" s="52">
        <f t="shared" si="21"/>
        <v>0</v>
      </c>
      <c r="D298" s="59" t="s">
        <v>53</v>
      </c>
      <c r="E298" s="99" t="s">
        <v>112</v>
      </c>
      <c r="F298" s="41" t="s">
        <v>584</v>
      </c>
      <c r="G298" s="2">
        <f t="shared" si="22"/>
        <v>0</v>
      </c>
      <c r="H298" s="146">
        <f t="shared" si="23"/>
        <v>0</v>
      </c>
      <c r="I298" s="78">
        <f t="shared" si="24"/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  <c r="O298" s="139">
        <v>0</v>
      </c>
      <c r="P298" s="278">
        <v>0</v>
      </c>
      <c r="Q298" s="279">
        <v>0</v>
      </c>
      <c r="R298" s="129"/>
    </row>
    <row r="299" spans="1:18" x14ac:dyDescent="0.25">
      <c r="A299" s="116">
        <f t="shared" si="20"/>
        <v>42</v>
      </c>
      <c r="B299" s="5">
        <v>0</v>
      </c>
      <c r="C299" s="52">
        <f t="shared" si="21"/>
        <v>0</v>
      </c>
      <c r="D299" s="59" t="s">
        <v>610</v>
      </c>
      <c r="E299" s="99" t="s">
        <v>611</v>
      </c>
      <c r="F299" s="75" t="s">
        <v>584</v>
      </c>
      <c r="G299" s="2">
        <f t="shared" si="22"/>
        <v>0</v>
      </c>
      <c r="H299" s="146">
        <f t="shared" si="23"/>
        <v>0</v>
      </c>
      <c r="I299" s="78">
        <f t="shared" si="24"/>
        <v>0</v>
      </c>
      <c r="J299" s="93">
        <v>0</v>
      </c>
      <c r="K299" s="93">
        <v>0</v>
      </c>
      <c r="L299" s="93">
        <v>0</v>
      </c>
      <c r="M299" s="93">
        <v>0</v>
      </c>
      <c r="N299" s="93">
        <v>0</v>
      </c>
      <c r="O299" s="139">
        <v>0</v>
      </c>
      <c r="P299" s="278">
        <v>0</v>
      </c>
      <c r="Q299" s="279">
        <v>0</v>
      </c>
      <c r="R299" s="129"/>
    </row>
    <row r="300" spans="1:18" x14ac:dyDescent="0.25">
      <c r="A300" s="116">
        <f t="shared" si="20"/>
        <v>42</v>
      </c>
      <c r="B300" s="5">
        <v>0</v>
      </c>
      <c r="C300" s="52">
        <f t="shared" si="21"/>
        <v>0</v>
      </c>
      <c r="D300" s="59" t="s">
        <v>263</v>
      </c>
      <c r="E300" s="99" t="s">
        <v>149</v>
      </c>
      <c r="F300" s="41"/>
      <c r="G300" s="2">
        <f t="shared" si="22"/>
        <v>0</v>
      </c>
      <c r="H300" s="146">
        <f t="shared" si="23"/>
        <v>0</v>
      </c>
      <c r="I300" s="78">
        <f t="shared" si="24"/>
        <v>0</v>
      </c>
      <c r="J300" s="93">
        <v>0</v>
      </c>
      <c r="K300" s="93">
        <v>0</v>
      </c>
      <c r="L300" s="93">
        <v>0</v>
      </c>
      <c r="M300" s="93">
        <v>0</v>
      </c>
      <c r="N300" s="93">
        <v>0</v>
      </c>
      <c r="O300" s="139">
        <v>0</v>
      </c>
      <c r="P300" s="278">
        <v>0</v>
      </c>
      <c r="Q300" s="279">
        <v>0</v>
      </c>
      <c r="R300" s="129"/>
    </row>
    <row r="301" spans="1:18" x14ac:dyDescent="0.25">
      <c r="A301" s="116">
        <f t="shared" si="20"/>
        <v>42</v>
      </c>
      <c r="B301" s="5">
        <v>0</v>
      </c>
      <c r="C301" s="52">
        <f t="shared" si="21"/>
        <v>0</v>
      </c>
      <c r="D301" s="59" t="s">
        <v>131</v>
      </c>
      <c r="E301" s="99" t="s">
        <v>144</v>
      </c>
      <c r="F301" s="24" t="s">
        <v>583</v>
      </c>
      <c r="G301" s="2">
        <f t="shared" si="22"/>
        <v>0</v>
      </c>
      <c r="H301" s="146">
        <f t="shared" si="23"/>
        <v>0</v>
      </c>
      <c r="I301" s="78">
        <f t="shared" si="24"/>
        <v>0</v>
      </c>
      <c r="J301" s="93">
        <v>0</v>
      </c>
      <c r="K301" s="93">
        <v>0</v>
      </c>
      <c r="L301" s="93">
        <v>0</v>
      </c>
      <c r="M301" s="93">
        <v>0</v>
      </c>
      <c r="N301" s="93">
        <v>0</v>
      </c>
      <c r="O301" s="139">
        <v>0</v>
      </c>
      <c r="P301" s="278">
        <v>0</v>
      </c>
      <c r="Q301" s="279">
        <v>0</v>
      </c>
      <c r="R301" s="129"/>
    </row>
    <row r="302" spans="1:18" x14ac:dyDescent="0.25">
      <c r="A302" s="116">
        <f t="shared" si="20"/>
        <v>42</v>
      </c>
      <c r="B302" s="5">
        <v>0</v>
      </c>
      <c r="C302" s="52">
        <f t="shared" si="21"/>
        <v>0</v>
      </c>
      <c r="D302" s="59" t="s">
        <v>131</v>
      </c>
      <c r="E302" s="47" t="s">
        <v>130</v>
      </c>
      <c r="F302" s="24" t="s">
        <v>583</v>
      </c>
      <c r="G302" s="2">
        <f t="shared" si="22"/>
        <v>0</v>
      </c>
      <c r="H302" s="146">
        <f t="shared" si="23"/>
        <v>0</v>
      </c>
      <c r="I302" s="78">
        <f t="shared" si="24"/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  <c r="O302" s="139">
        <v>0</v>
      </c>
      <c r="P302" s="278">
        <v>0</v>
      </c>
      <c r="Q302" s="279">
        <v>0</v>
      </c>
      <c r="R302" s="129"/>
    </row>
    <row r="303" spans="1:18" x14ac:dyDescent="0.25">
      <c r="A303" s="116">
        <f t="shared" si="20"/>
        <v>42</v>
      </c>
      <c r="B303" s="5">
        <v>0</v>
      </c>
      <c r="C303" s="52">
        <f t="shared" si="21"/>
        <v>0</v>
      </c>
      <c r="D303" s="59" t="s">
        <v>345</v>
      </c>
      <c r="E303" s="99" t="s">
        <v>113</v>
      </c>
      <c r="F303" s="41"/>
      <c r="G303" s="2">
        <f t="shared" si="22"/>
        <v>0</v>
      </c>
      <c r="H303" s="146">
        <f t="shared" si="23"/>
        <v>0</v>
      </c>
      <c r="I303" s="78">
        <f t="shared" si="24"/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139">
        <v>0</v>
      </c>
      <c r="P303" s="278">
        <v>0</v>
      </c>
      <c r="Q303" s="279">
        <v>0</v>
      </c>
      <c r="R303" s="129"/>
    </row>
    <row r="304" spans="1:18" x14ac:dyDescent="0.25">
      <c r="A304" s="116">
        <f t="shared" si="20"/>
        <v>42</v>
      </c>
      <c r="B304" s="5">
        <v>0</v>
      </c>
      <c r="C304" s="52">
        <f t="shared" si="21"/>
        <v>0</v>
      </c>
      <c r="D304" s="59" t="s">
        <v>285</v>
      </c>
      <c r="E304" s="99" t="s">
        <v>103</v>
      </c>
      <c r="F304" s="41" t="s">
        <v>580</v>
      </c>
      <c r="G304" s="2">
        <f t="shared" si="22"/>
        <v>0</v>
      </c>
      <c r="H304" s="146">
        <f t="shared" si="23"/>
        <v>0</v>
      </c>
      <c r="I304" s="78">
        <f t="shared" si="24"/>
        <v>0</v>
      </c>
      <c r="J304" s="93">
        <v>0</v>
      </c>
      <c r="K304" s="93">
        <v>0</v>
      </c>
      <c r="L304" s="93">
        <v>0</v>
      </c>
      <c r="M304" s="93">
        <v>0</v>
      </c>
      <c r="N304" s="93">
        <v>0</v>
      </c>
      <c r="O304" s="139">
        <v>0</v>
      </c>
      <c r="P304" s="278">
        <v>0</v>
      </c>
      <c r="Q304" s="279">
        <v>0</v>
      </c>
      <c r="R304" s="129"/>
    </row>
    <row r="305" spans="1:18" x14ac:dyDescent="0.25">
      <c r="A305" s="116">
        <f t="shared" si="20"/>
        <v>42</v>
      </c>
      <c r="B305" s="5">
        <v>0</v>
      </c>
      <c r="C305" s="52">
        <f t="shared" si="21"/>
        <v>0</v>
      </c>
      <c r="D305" s="59" t="s">
        <v>204</v>
      </c>
      <c r="E305" s="99" t="s">
        <v>203</v>
      </c>
      <c r="F305" s="41" t="s">
        <v>68</v>
      </c>
      <c r="G305" s="2">
        <f t="shared" si="22"/>
        <v>0</v>
      </c>
      <c r="H305" s="146">
        <f t="shared" si="23"/>
        <v>0</v>
      </c>
      <c r="I305" s="78">
        <f t="shared" si="24"/>
        <v>0</v>
      </c>
      <c r="J305" s="93">
        <v>0</v>
      </c>
      <c r="K305" s="93">
        <v>0</v>
      </c>
      <c r="L305" s="93">
        <v>0</v>
      </c>
      <c r="M305" s="93">
        <v>0</v>
      </c>
      <c r="N305" s="93">
        <v>0</v>
      </c>
      <c r="O305" s="139">
        <v>0</v>
      </c>
      <c r="P305" s="278">
        <v>0</v>
      </c>
      <c r="Q305" s="279">
        <v>0</v>
      </c>
      <c r="R305" s="129"/>
    </row>
    <row r="306" spans="1:18" x14ac:dyDescent="0.25">
      <c r="A306" s="116">
        <f t="shared" si="20"/>
        <v>42</v>
      </c>
      <c r="B306" s="5">
        <v>0</v>
      </c>
      <c r="C306" s="52">
        <f t="shared" si="21"/>
        <v>0</v>
      </c>
      <c r="D306" s="59" t="s">
        <v>199</v>
      </c>
      <c r="E306" s="115" t="s">
        <v>189</v>
      </c>
      <c r="F306" s="24" t="s">
        <v>600</v>
      </c>
      <c r="G306" s="2">
        <f t="shared" si="22"/>
        <v>0</v>
      </c>
      <c r="H306" s="146">
        <f t="shared" si="23"/>
        <v>0</v>
      </c>
      <c r="I306" s="78">
        <f t="shared" si="24"/>
        <v>0</v>
      </c>
      <c r="J306" s="93">
        <v>0</v>
      </c>
      <c r="K306" s="93">
        <v>0</v>
      </c>
      <c r="L306" s="93">
        <v>0</v>
      </c>
      <c r="M306" s="93">
        <v>0</v>
      </c>
      <c r="N306" s="93">
        <v>0</v>
      </c>
      <c r="O306" s="139">
        <v>0</v>
      </c>
      <c r="P306" s="278">
        <v>0</v>
      </c>
      <c r="Q306" s="279">
        <v>0</v>
      </c>
      <c r="R306" s="131"/>
    </row>
    <row r="307" spans="1:18" x14ac:dyDescent="0.25">
      <c r="A307" s="116">
        <f t="shared" si="20"/>
        <v>42</v>
      </c>
      <c r="B307" s="5">
        <v>0</v>
      </c>
      <c r="C307" s="52">
        <f t="shared" si="21"/>
        <v>0</v>
      </c>
      <c r="D307" s="59" t="s">
        <v>391</v>
      </c>
      <c r="E307" s="99" t="s">
        <v>192</v>
      </c>
      <c r="F307" s="41"/>
      <c r="G307" s="2">
        <f t="shared" si="22"/>
        <v>0</v>
      </c>
      <c r="H307" s="146">
        <f t="shared" si="23"/>
        <v>0</v>
      </c>
      <c r="I307" s="78">
        <f t="shared" si="24"/>
        <v>0</v>
      </c>
      <c r="J307" s="93">
        <v>0</v>
      </c>
      <c r="K307" s="93">
        <v>0</v>
      </c>
      <c r="L307" s="93">
        <v>0</v>
      </c>
      <c r="M307" s="93">
        <v>0</v>
      </c>
      <c r="N307" s="93">
        <v>0</v>
      </c>
      <c r="O307" s="139">
        <v>0</v>
      </c>
      <c r="P307" s="278">
        <v>0</v>
      </c>
      <c r="Q307" s="279">
        <v>0</v>
      </c>
      <c r="R307" s="129"/>
    </row>
    <row r="308" spans="1:18" x14ac:dyDescent="0.25">
      <c r="A308" s="116">
        <f t="shared" si="20"/>
        <v>42</v>
      </c>
      <c r="B308" s="5">
        <v>0</v>
      </c>
      <c r="C308" s="52">
        <f t="shared" si="21"/>
        <v>0</v>
      </c>
      <c r="D308" s="59" t="s">
        <v>250</v>
      </c>
      <c r="E308" s="99" t="s">
        <v>203</v>
      </c>
      <c r="F308" s="41" t="s">
        <v>578</v>
      </c>
      <c r="G308" s="2">
        <f t="shared" si="22"/>
        <v>0</v>
      </c>
      <c r="H308" s="146">
        <f t="shared" si="23"/>
        <v>0</v>
      </c>
      <c r="I308" s="78">
        <f t="shared" si="24"/>
        <v>0</v>
      </c>
      <c r="J308" s="93">
        <v>0</v>
      </c>
      <c r="K308" s="93">
        <v>0</v>
      </c>
      <c r="L308" s="93">
        <v>0</v>
      </c>
      <c r="M308" s="93">
        <v>0</v>
      </c>
      <c r="N308" s="93">
        <v>0</v>
      </c>
      <c r="O308" s="139">
        <v>0</v>
      </c>
      <c r="P308" s="278">
        <v>0</v>
      </c>
      <c r="Q308" s="279">
        <v>0</v>
      </c>
      <c r="R308" s="129"/>
    </row>
    <row r="309" spans="1:18" x14ac:dyDescent="0.25">
      <c r="A309" s="116">
        <f t="shared" si="20"/>
        <v>42</v>
      </c>
      <c r="B309" s="5">
        <v>0</v>
      </c>
      <c r="C309" s="52">
        <f t="shared" si="21"/>
        <v>0</v>
      </c>
      <c r="D309" s="163" t="s">
        <v>517</v>
      </c>
      <c r="E309" s="159" t="s">
        <v>518</v>
      </c>
      <c r="F309" s="160" t="s">
        <v>521</v>
      </c>
      <c r="G309" s="2">
        <f t="shared" si="22"/>
        <v>0</v>
      </c>
      <c r="H309" s="146">
        <f t="shared" si="23"/>
        <v>0</v>
      </c>
      <c r="I309" s="78">
        <f t="shared" si="24"/>
        <v>0</v>
      </c>
      <c r="J309" s="93">
        <v>0</v>
      </c>
      <c r="K309" s="93">
        <v>0</v>
      </c>
      <c r="L309" s="93">
        <v>0</v>
      </c>
      <c r="M309" s="93">
        <v>0</v>
      </c>
      <c r="N309" s="93">
        <v>0</v>
      </c>
      <c r="O309" s="139">
        <v>0</v>
      </c>
      <c r="P309" s="278">
        <v>0</v>
      </c>
      <c r="Q309" s="279">
        <v>0</v>
      </c>
      <c r="R309" s="129"/>
    </row>
    <row r="310" spans="1:18" x14ac:dyDescent="0.25">
      <c r="A310" s="116">
        <f t="shared" si="20"/>
        <v>42</v>
      </c>
      <c r="B310" s="5">
        <v>0</v>
      </c>
      <c r="C310" s="52">
        <f t="shared" si="21"/>
        <v>0</v>
      </c>
      <c r="D310" s="163" t="s">
        <v>517</v>
      </c>
      <c r="E310" s="159" t="s">
        <v>519</v>
      </c>
      <c r="F310" s="160" t="s">
        <v>521</v>
      </c>
      <c r="G310" s="2">
        <f t="shared" si="22"/>
        <v>0</v>
      </c>
      <c r="H310" s="146">
        <f t="shared" si="23"/>
        <v>0</v>
      </c>
      <c r="I310" s="78">
        <f t="shared" si="24"/>
        <v>0</v>
      </c>
      <c r="J310" s="93">
        <v>0</v>
      </c>
      <c r="K310" s="93">
        <v>0</v>
      </c>
      <c r="L310" s="93">
        <v>0</v>
      </c>
      <c r="M310" s="93">
        <v>0</v>
      </c>
      <c r="N310" s="93">
        <v>0</v>
      </c>
      <c r="O310" s="139">
        <v>0</v>
      </c>
      <c r="P310" s="278">
        <v>0</v>
      </c>
      <c r="Q310" s="279">
        <v>0</v>
      </c>
      <c r="R310" s="129"/>
    </row>
    <row r="311" spans="1:18" x14ac:dyDescent="0.25">
      <c r="A311" s="116">
        <f t="shared" si="20"/>
        <v>42</v>
      </c>
      <c r="B311" s="5">
        <v>0</v>
      </c>
      <c r="C311" s="52">
        <f t="shared" si="21"/>
        <v>0</v>
      </c>
      <c r="D311" s="59" t="s">
        <v>257</v>
      </c>
      <c r="E311" s="99" t="s">
        <v>76</v>
      </c>
      <c r="F311" s="41"/>
      <c r="G311" s="2">
        <f t="shared" si="22"/>
        <v>0</v>
      </c>
      <c r="H311" s="146">
        <f t="shared" si="23"/>
        <v>0</v>
      </c>
      <c r="I311" s="78">
        <f t="shared" si="24"/>
        <v>0</v>
      </c>
      <c r="J311" s="93">
        <v>0</v>
      </c>
      <c r="K311" s="93">
        <v>0</v>
      </c>
      <c r="L311" s="93">
        <v>0</v>
      </c>
      <c r="M311" s="93">
        <v>0</v>
      </c>
      <c r="N311" s="93">
        <v>0</v>
      </c>
      <c r="O311" s="139">
        <v>0</v>
      </c>
      <c r="P311" s="278">
        <v>0</v>
      </c>
      <c r="Q311" s="279">
        <v>0</v>
      </c>
      <c r="R311" s="129"/>
    </row>
    <row r="312" spans="1:18" x14ac:dyDescent="0.25">
      <c r="A312" s="116">
        <f t="shared" si="20"/>
        <v>42</v>
      </c>
      <c r="B312" s="5">
        <v>0</v>
      </c>
      <c r="C312" s="52">
        <f t="shared" si="21"/>
        <v>0</v>
      </c>
      <c r="D312" s="59" t="s">
        <v>75</v>
      </c>
      <c r="E312" s="99" t="s">
        <v>192</v>
      </c>
      <c r="F312" s="41" t="s">
        <v>68</v>
      </c>
      <c r="G312" s="2">
        <f t="shared" si="22"/>
        <v>0</v>
      </c>
      <c r="H312" s="146">
        <f t="shared" si="23"/>
        <v>0</v>
      </c>
      <c r="I312" s="78">
        <f t="shared" si="24"/>
        <v>0</v>
      </c>
      <c r="J312" s="93">
        <v>0</v>
      </c>
      <c r="K312" s="93">
        <v>0</v>
      </c>
      <c r="L312" s="93">
        <v>0</v>
      </c>
      <c r="M312" s="93">
        <v>0</v>
      </c>
      <c r="N312" s="93">
        <v>0</v>
      </c>
      <c r="O312" s="139">
        <v>0</v>
      </c>
      <c r="P312" s="278">
        <v>0</v>
      </c>
      <c r="Q312" s="279">
        <v>0</v>
      </c>
      <c r="R312" s="129"/>
    </row>
    <row r="313" spans="1:18" x14ac:dyDescent="0.25">
      <c r="A313" s="116">
        <f t="shared" si="20"/>
        <v>42</v>
      </c>
      <c r="B313" s="5">
        <v>0</v>
      </c>
      <c r="C313" s="52">
        <f t="shared" si="21"/>
        <v>0</v>
      </c>
      <c r="D313" s="59" t="s">
        <v>75</v>
      </c>
      <c r="E313" s="99" t="s">
        <v>71</v>
      </c>
      <c r="F313" s="41" t="s">
        <v>68</v>
      </c>
      <c r="G313" s="2">
        <f t="shared" si="22"/>
        <v>0</v>
      </c>
      <c r="H313" s="146">
        <f t="shared" si="23"/>
        <v>0</v>
      </c>
      <c r="I313" s="78">
        <f t="shared" si="24"/>
        <v>0</v>
      </c>
      <c r="J313" s="93">
        <v>0</v>
      </c>
      <c r="K313" s="93">
        <v>0</v>
      </c>
      <c r="L313" s="93">
        <v>0</v>
      </c>
      <c r="M313" s="93">
        <v>0</v>
      </c>
      <c r="N313" s="93">
        <v>0</v>
      </c>
      <c r="O313" s="139">
        <v>0</v>
      </c>
      <c r="P313" s="278">
        <v>0</v>
      </c>
      <c r="Q313" s="279">
        <v>0</v>
      </c>
      <c r="R313" s="129"/>
    </row>
    <row r="314" spans="1:18" x14ac:dyDescent="0.25">
      <c r="A314" s="116">
        <f t="shared" si="20"/>
        <v>42</v>
      </c>
      <c r="B314" s="5">
        <v>0</v>
      </c>
      <c r="C314" s="52">
        <f t="shared" si="21"/>
        <v>0</v>
      </c>
      <c r="D314" s="59" t="s">
        <v>243</v>
      </c>
      <c r="E314" s="99" t="s">
        <v>244</v>
      </c>
      <c r="F314" s="41" t="s">
        <v>68</v>
      </c>
      <c r="G314" s="2">
        <f t="shared" si="22"/>
        <v>0</v>
      </c>
      <c r="H314" s="146">
        <f t="shared" si="23"/>
        <v>0</v>
      </c>
      <c r="I314" s="78">
        <f t="shared" si="24"/>
        <v>0</v>
      </c>
      <c r="J314" s="93">
        <v>0</v>
      </c>
      <c r="K314" s="93">
        <v>0</v>
      </c>
      <c r="L314" s="93">
        <v>0</v>
      </c>
      <c r="M314" s="93">
        <v>0</v>
      </c>
      <c r="N314" s="93">
        <v>0</v>
      </c>
      <c r="O314" s="139">
        <v>0</v>
      </c>
      <c r="P314" s="278">
        <v>0</v>
      </c>
      <c r="Q314" s="279">
        <v>0</v>
      </c>
      <c r="R314" s="129"/>
    </row>
    <row r="315" spans="1:18" x14ac:dyDescent="0.25">
      <c r="A315" s="116">
        <f t="shared" si="20"/>
        <v>42</v>
      </c>
      <c r="B315" s="5">
        <v>0</v>
      </c>
      <c r="C315" s="52">
        <f t="shared" si="21"/>
        <v>0</v>
      </c>
      <c r="D315" s="59" t="s">
        <v>476</v>
      </c>
      <c r="E315" s="99" t="s">
        <v>69</v>
      </c>
      <c r="F315" s="41"/>
      <c r="G315" s="2">
        <f t="shared" si="22"/>
        <v>0</v>
      </c>
      <c r="H315" s="146">
        <f t="shared" si="23"/>
        <v>0</v>
      </c>
      <c r="I315" s="78">
        <f t="shared" si="24"/>
        <v>0</v>
      </c>
      <c r="J315" s="93">
        <v>0</v>
      </c>
      <c r="K315" s="93">
        <v>0</v>
      </c>
      <c r="L315" s="93">
        <v>0</v>
      </c>
      <c r="M315" s="93">
        <v>0</v>
      </c>
      <c r="N315" s="93">
        <v>0</v>
      </c>
      <c r="O315" s="139">
        <v>0</v>
      </c>
      <c r="P315" s="278">
        <v>0</v>
      </c>
      <c r="Q315" s="279">
        <v>0</v>
      </c>
      <c r="R315" s="129"/>
    </row>
    <row r="316" spans="1:18" x14ac:dyDescent="0.25">
      <c r="A316" s="116">
        <f t="shared" si="20"/>
        <v>42</v>
      </c>
      <c r="B316" s="5">
        <v>0</v>
      </c>
      <c r="C316" s="52">
        <f t="shared" si="21"/>
        <v>0</v>
      </c>
      <c r="D316" s="59" t="s">
        <v>607</v>
      </c>
      <c r="E316" s="99" t="s">
        <v>64</v>
      </c>
      <c r="F316" s="75" t="s">
        <v>584</v>
      </c>
      <c r="G316" s="2">
        <f t="shared" si="22"/>
        <v>0</v>
      </c>
      <c r="H316" s="146">
        <f t="shared" si="23"/>
        <v>0</v>
      </c>
      <c r="I316" s="78">
        <f t="shared" si="24"/>
        <v>0</v>
      </c>
      <c r="J316" s="93">
        <v>0</v>
      </c>
      <c r="K316" s="93">
        <v>0</v>
      </c>
      <c r="L316" s="93">
        <v>0</v>
      </c>
      <c r="M316" s="93">
        <v>0</v>
      </c>
      <c r="N316" s="93">
        <v>0</v>
      </c>
      <c r="O316" s="139">
        <v>0</v>
      </c>
      <c r="P316" s="278">
        <v>0</v>
      </c>
      <c r="Q316" s="279">
        <v>0</v>
      </c>
      <c r="R316" s="129"/>
    </row>
    <row r="317" spans="1:18" x14ac:dyDescent="0.25">
      <c r="A317" s="116">
        <f t="shared" si="20"/>
        <v>42</v>
      </c>
      <c r="B317" s="5">
        <v>0</v>
      </c>
      <c r="C317" s="52">
        <f t="shared" si="21"/>
        <v>0</v>
      </c>
      <c r="D317" s="59" t="s">
        <v>201</v>
      </c>
      <c r="E317" s="99" t="s">
        <v>405</v>
      </c>
      <c r="F317" s="41"/>
      <c r="G317" s="2">
        <f t="shared" si="22"/>
        <v>0</v>
      </c>
      <c r="H317" s="146">
        <f t="shared" si="23"/>
        <v>0</v>
      </c>
      <c r="I317" s="78">
        <f t="shared" si="24"/>
        <v>0</v>
      </c>
      <c r="J317" s="93">
        <v>0</v>
      </c>
      <c r="K317" s="93">
        <v>0</v>
      </c>
      <c r="L317" s="93">
        <v>0</v>
      </c>
      <c r="M317" s="93">
        <v>0</v>
      </c>
      <c r="N317" s="93">
        <v>0</v>
      </c>
      <c r="O317" s="139">
        <v>0</v>
      </c>
      <c r="P317" s="278">
        <v>0</v>
      </c>
      <c r="Q317" s="279">
        <v>0</v>
      </c>
      <c r="R317" s="129"/>
    </row>
    <row r="318" spans="1:18" x14ac:dyDescent="0.25">
      <c r="A318" s="116">
        <f t="shared" si="20"/>
        <v>42</v>
      </c>
      <c r="B318" s="5">
        <v>0</v>
      </c>
      <c r="C318" s="52">
        <f t="shared" si="21"/>
        <v>0</v>
      </c>
      <c r="D318" s="59" t="s">
        <v>306</v>
      </c>
      <c r="E318" s="99" t="s">
        <v>71</v>
      </c>
      <c r="F318" s="41"/>
      <c r="G318" s="2">
        <f t="shared" si="22"/>
        <v>0</v>
      </c>
      <c r="H318" s="146">
        <f t="shared" si="23"/>
        <v>0</v>
      </c>
      <c r="I318" s="78">
        <f t="shared" si="24"/>
        <v>0</v>
      </c>
      <c r="J318" s="93">
        <v>0</v>
      </c>
      <c r="K318" s="93">
        <v>0</v>
      </c>
      <c r="L318" s="93">
        <v>0</v>
      </c>
      <c r="M318" s="93">
        <v>0</v>
      </c>
      <c r="N318" s="93">
        <v>0</v>
      </c>
      <c r="O318" s="139">
        <v>0</v>
      </c>
      <c r="P318" s="278">
        <v>0</v>
      </c>
      <c r="Q318" s="279">
        <v>0</v>
      </c>
      <c r="R318" s="129"/>
    </row>
    <row r="319" spans="1:18" x14ac:dyDescent="0.25">
      <c r="A319" s="116">
        <f t="shared" si="20"/>
        <v>42</v>
      </c>
      <c r="B319" s="5">
        <v>0</v>
      </c>
      <c r="C319" s="52">
        <f t="shared" si="21"/>
        <v>0</v>
      </c>
      <c r="D319" s="59" t="s">
        <v>684</v>
      </c>
      <c r="E319" s="99" t="s">
        <v>426</v>
      </c>
      <c r="F319" s="41"/>
      <c r="G319" s="2">
        <f t="shared" si="22"/>
        <v>0</v>
      </c>
      <c r="H319" s="146">
        <f t="shared" si="23"/>
        <v>0</v>
      </c>
      <c r="I319" s="78">
        <f t="shared" si="24"/>
        <v>0</v>
      </c>
      <c r="J319" s="93">
        <v>0</v>
      </c>
      <c r="K319" s="93">
        <v>0</v>
      </c>
      <c r="L319" s="93">
        <v>0</v>
      </c>
      <c r="M319" s="93">
        <v>0</v>
      </c>
      <c r="N319" s="93">
        <v>0</v>
      </c>
      <c r="O319" s="139">
        <v>0</v>
      </c>
      <c r="P319" s="278">
        <v>0</v>
      </c>
      <c r="Q319" s="279">
        <v>0</v>
      </c>
      <c r="R319" s="129"/>
    </row>
    <row r="320" spans="1:18" x14ac:dyDescent="0.25">
      <c r="A320" s="116">
        <f t="shared" si="20"/>
        <v>42</v>
      </c>
      <c r="B320" s="5">
        <v>0</v>
      </c>
      <c r="C320" s="52">
        <f t="shared" si="21"/>
        <v>0</v>
      </c>
      <c r="D320" s="59" t="s">
        <v>393</v>
      </c>
      <c r="E320" s="99" t="s">
        <v>112</v>
      </c>
      <c r="F320" s="41" t="s">
        <v>82</v>
      </c>
      <c r="G320" s="2">
        <f t="shared" si="22"/>
        <v>0</v>
      </c>
      <c r="H320" s="146">
        <f t="shared" si="23"/>
        <v>0</v>
      </c>
      <c r="I320" s="78">
        <f t="shared" si="24"/>
        <v>0</v>
      </c>
      <c r="J320" s="93">
        <v>0</v>
      </c>
      <c r="K320" s="93">
        <v>0</v>
      </c>
      <c r="L320" s="93">
        <v>0</v>
      </c>
      <c r="M320" s="93">
        <v>0</v>
      </c>
      <c r="N320" s="93">
        <v>0</v>
      </c>
      <c r="O320" s="139">
        <v>0</v>
      </c>
      <c r="P320" s="278">
        <v>0</v>
      </c>
      <c r="Q320" s="279">
        <v>0</v>
      </c>
      <c r="R320" s="129"/>
    </row>
    <row r="321" spans="1:18" x14ac:dyDescent="0.25">
      <c r="A321" s="116">
        <f t="shared" si="20"/>
        <v>42</v>
      </c>
      <c r="B321" s="5">
        <v>0</v>
      </c>
      <c r="C321" s="52">
        <f t="shared" si="21"/>
        <v>0</v>
      </c>
      <c r="D321" s="59" t="s">
        <v>221</v>
      </c>
      <c r="E321" s="99" t="s">
        <v>46</v>
      </c>
      <c r="F321" s="41" t="s">
        <v>68</v>
      </c>
      <c r="G321" s="2">
        <f t="shared" si="22"/>
        <v>0</v>
      </c>
      <c r="H321" s="146">
        <f t="shared" si="23"/>
        <v>0</v>
      </c>
      <c r="I321" s="78">
        <f t="shared" si="24"/>
        <v>0</v>
      </c>
      <c r="J321" s="93">
        <v>0</v>
      </c>
      <c r="K321" s="93">
        <v>0</v>
      </c>
      <c r="L321" s="93">
        <v>0</v>
      </c>
      <c r="M321" s="93">
        <v>0</v>
      </c>
      <c r="N321" s="93">
        <v>0</v>
      </c>
      <c r="O321" s="139">
        <v>0</v>
      </c>
      <c r="P321" s="278">
        <v>0</v>
      </c>
      <c r="Q321" s="279">
        <v>0</v>
      </c>
      <c r="R321" s="129"/>
    </row>
    <row r="322" spans="1:18" x14ac:dyDescent="0.25">
      <c r="A322" s="116">
        <f t="shared" ref="A322:A385" si="25">+IF(H322=H321,A321,ROW(A322)-1)</f>
        <v>42</v>
      </c>
      <c r="B322" s="5">
        <v>0</v>
      </c>
      <c r="C322" s="52">
        <f t="shared" ref="C322:C385" si="26">IF(G322&gt;0,IF(B322=0,58-A322,B322-A322),0)</f>
        <v>0</v>
      </c>
      <c r="D322" s="59" t="s">
        <v>98</v>
      </c>
      <c r="E322" s="99" t="s">
        <v>69</v>
      </c>
      <c r="F322" s="41"/>
      <c r="G322" s="2">
        <f t="shared" ref="G322:G385" si="27">SUM(J322:Q322)</f>
        <v>0</v>
      </c>
      <c r="H322" s="146">
        <f t="shared" ref="H322:H385" si="28">AVERAGE(LARGE(J322:Q322,1),LARGE(J322:Q322,2),LARGE(J322:Q322,3),LARGE(J322:Q322,4),LARGE(J322:Q322,5),LARGE(J322:Q322,6))</f>
        <v>0</v>
      </c>
      <c r="I322" s="78">
        <f t="shared" ref="I322:I385" si="29">COUNTIF(J322:Q322,"&gt;0")</f>
        <v>0</v>
      </c>
      <c r="J322" s="93">
        <v>0</v>
      </c>
      <c r="K322" s="93">
        <v>0</v>
      </c>
      <c r="L322" s="93">
        <v>0</v>
      </c>
      <c r="M322" s="93">
        <v>0</v>
      </c>
      <c r="N322" s="93">
        <v>0</v>
      </c>
      <c r="O322" s="139">
        <v>0</v>
      </c>
      <c r="P322" s="278">
        <v>0</v>
      </c>
      <c r="Q322" s="279">
        <v>0</v>
      </c>
      <c r="R322" s="129"/>
    </row>
    <row r="323" spans="1:18" x14ac:dyDescent="0.25">
      <c r="A323" s="116">
        <f t="shared" si="25"/>
        <v>42</v>
      </c>
      <c r="B323" s="5">
        <v>0</v>
      </c>
      <c r="C323" s="52">
        <f t="shared" si="26"/>
        <v>0</v>
      </c>
      <c r="D323" s="59" t="s">
        <v>320</v>
      </c>
      <c r="E323" s="99" t="s">
        <v>321</v>
      </c>
      <c r="F323" s="41" t="s">
        <v>492</v>
      </c>
      <c r="G323" s="2">
        <f t="shared" si="27"/>
        <v>0</v>
      </c>
      <c r="H323" s="146">
        <f t="shared" si="28"/>
        <v>0</v>
      </c>
      <c r="I323" s="78">
        <f t="shared" si="29"/>
        <v>0</v>
      </c>
      <c r="J323" s="93">
        <v>0</v>
      </c>
      <c r="K323" s="93">
        <v>0</v>
      </c>
      <c r="L323" s="93">
        <v>0</v>
      </c>
      <c r="M323" s="93">
        <v>0</v>
      </c>
      <c r="N323" s="93">
        <v>0</v>
      </c>
      <c r="O323" s="139">
        <v>0</v>
      </c>
      <c r="P323" s="278">
        <v>0</v>
      </c>
      <c r="Q323" s="279">
        <v>0</v>
      </c>
      <c r="R323" s="129"/>
    </row>
    <row r="324" spans="1:18" x14ac:dyDescent="0.25">
      <c r="A324" s="116">
        <f t="shared" si="25"/>
        <v>42</v>
      </c>
      <c r="B324" s="5">
        <v>0</v>
      </c>
      <c r="C324" s="52">
        <f t="shared" si="26"/>
        <v>0</v>
      </c>
      <c r="D324" s="59" t="s">
        <v>587</v>
      </c>
      <c r="E324" s="99" t="s">
        <v>96</v>
      </c>
      <c r="F324" s="41" t="s">
        <v>582</v>
      </c>
      <c r="G324" s="2">
        <f t="shared" si="27"/>
        <v>0</v>
      </c>
      <c r="H324" s="146">
        <f t="shared" si="28"/>
        <v>0</v>
      </c>
      <c r="I324" s="78">
        <f t="shared" si="29"/>
        <v>0</v>
      </c>
      <c r="J324" s="93">
        <v>0</v>
      </c>
      <c r="K324" s="93">
        <v>0</v>
      </c>
      <c r="L324" s="93">
        <v>0</v>
      </c>
      <c r="M324" s="93">
        <v>0</v>
      </c>
      <c r="N324" s="93">
        <v>0</v>
      </c>
      <c r="O324" s="139">
        <v>0</v>
      </c>
      <c r="P324" s="278">
        <v>0</v>
      </c>
      <c r="Q324" s="279">
        <v>0</v>
      </c>
      <c r="R324" s="131"/>
    </row>
    <row r="325" spans="1:18" x14ac:dyDescent="0.25">
      <c r="A325" s="116">
        <f t="shared" si="25"/>
        <v>42</v>
      </c>
      <c r="B325" s="5">
        <v>0</v>
      </c>
      <c r="C325" s="52">
        <f t="shared" si="26"/>
        <v>0</v>
      </c>
      <c r="D325" s="163" t="s">
        <v>636</v>
      </c>
      <c r="E325" s="159" t="s">
        <v>637</v>
      </c>
      <c r="F325" s="165" t="s">
        <v>638</v>
      </c>
      <c r="G325" s="2">
        <f t="shared" si="27"/>
        <v>0</v>
      </c>
      <c r="H325" s="146">
        <f t="shared" si="28"/>
        <v>0</v>
      </c>
      <c r="I325" s="127">
        <f t="shared" si="29"/>
        <v>0</v>
      </c>
      <c r="J325" s="93">
        <v>0</v>
      </c>
      <c r="K325" s="93">
        <v>0</v>
      </c>
      <c r="L325" s="93">
        <v>0</v>
      </c>
      <c r="M325" s="93">
        <v>0</v>
      </c>
      <c r="N325" s="93">
        <v>0</v>
      </c>
      <c r="O325" s="139">
        <v>0</v>
      </c>
      <c r="P325" s="278">
        <v>0</v>
      </c>
      <c r="Q325" s="279">
        <v>0</v>
      </c>
      <c r="R325" s="131"/>
    </row>
    <row r="326" spans="1:18" x14ac:dyDescent="0.25">
      <c r="A326" s="116">
        <f t="shared" si="25"/>
        <v>42</v>
      </c>
      <c r="B326" s="5">
        <v>0</v>
      </c>
      <c r="C326" s="52">
        <f t="shared" si="26"/>
        <v>0</v>
      </c>
      <c r="D326" s="59" t="s">
        <v>507</v>
      </c>
      <c r="E326" s="99" t="s">
        <v>76</v>
      </c>
      <c r="F326" s="41" t="s">
        <v>68</v>
      </c>
      <c r="G326" s="2">
        <f t="shared" si="27"/>
        <v>0</v>
      </c>
      <c r="H326" s="146">
        <f t="shared" si="28"/>
        <v>0</v>
      </c>
      <c r="I326" s="78">
        <f t="shared" si="29"/>
        <v>0</v>
      </c>
      <c r="J326" s="93">
        <v>0</v>
      </c>
      <c r="K326" s="93">
        <v>0</v>
      </c>
      <c r="L326" s="93">
        <v>0</v>
      </c>
      <c r="M326" s="93">
        <v>0</v>
      </c>
      <c r="N326" s="93">
        <v>0</v>
      </c>
      <c r="O326" s="139">
        <v>0</v>
      </c>
      <c r="P326" s="278">
        <v>0</v>
      </c>
      <c r="Q326" s="279">
        <v>0</v>
      </c>
      <c r="R326" s="129"/>
    </row>
    <row r="327" spans="1:18" x14ac:dyDescent="0.25">
      <c r="A327" s="116">
        <f t="shared" si="25"/>
        <v>42</v>
      </c>
      <c r="B327" s="5">
        <v>0</v>
      </c>
      <c r="C327" s="52">
        <f t="shared" si="26"/>
        <v>0</v>
      </c>
      <c r="D327" s="163" t="s">
        <v>417</v>
      </c>
      <c r="E327" s="159" t="s">
        <v>418</v>
      </c>
      <c r="F327" s="165" t="s">
        <v>419</v>
      </c>
      <c r="G327" s="2">
        <f t="shared" si="27"/>
        <v>0</v>
      </c>
      <c r="H327" s="146">
        <f t="shared" si="28"/>
        <v>0</v>
      </c>
      <c r="I327" s="78">
        <f t="shared" si="29"/>
        <v>0</v>
      </c>
      <c r="J327" s="93">
        <v>0</v>
      </c>
      <c r="K327" s="93">
        <v>0</v>
      </c>
      <c r="L327" s="93">
        <v>0</v>
      </c>
      <c r="M327" s="93">
        <v>0</v>
      </c>
      <c r="N327" s="93">
        <v>0</v>
      </c>
      <c r="O327" s="139">
        <v>0</v>
      </c>
      <c r="P327" s="278">
        <v>0</v>
      </c>
      <c r="Q327" s="279">
        <v>0</v>
      </c>
      <c r="R327" s="129"/>
    </row>
    <row r="328" spans="1:18" x14ac:dyDescent="0.25">
      <c r="A328" s="116">
        <f t="shared" si="25"/>
        <v>42</v>
      </c>
      <c r="B328" s="5">
        <v>0</v>
      </c>
      <c r="C328" s="52">
        <f t="shared" si="26"/>
        <v>0</v>
      </c>
      <c r="D328" s="59" t="s">
        <v>527</v>
      </c>
      <c r="E328" s="99" t="s">
        <v>71</v>
      </c>
      <c r="F328" s="41" t="s">
        <v>578</v>
      </c>
      <c r="G328" s="2">
        <f t="shared" si="27"/>
        <v>0</v>
      </c>
      <c r="H328" s="146">
        <f t="shared" si="28"/>
        <v>0</v>
      </c>
      <c r="I328" s="78">
        <f t="shared" si="29"/>
        <v>0</v>
      </c>
      <c r="J328" s="93">
        <v>0</v>
      </c>
      <c r="K328" s="93">
        <v>0</v>
      </c>
      <c r="L328" s="93">
        <v>0</v>
      </c>
      <c r="M328" s="93">
        <v>0</v>
      </c>
      <c r="N328" s="93">
        <v>0</v>
      </c>
      <c r="O328" s="139">
        <v>0</v>
      </c>
      <c r="P328" s="278">
        <v>0</v>
      </c>
      <c r="Q328" s="279">
        <v>0</v>
      </c>
      <c r="R328" s="129"/>
    </row>
    <row r="329" spans="1:18" x14ac:dyDescent="0.25">
      <c r="A329" s="116">
        <f t="shared" si="25"/>
        <v>42</v>
      </c>
      <c r="B329" s="5">
        <v>0</v>
      </c>
      <c r="C329" s="52">
        <f t="shared" si="26"/>
        <v>0</v>
      </c>
      <c r="D329" s="59" t="s">
        <v>360</v>
      </c>
      <c r="E329" s="99" t="s">
        <v>168</v>
      </c>
      <c r="F329" s="41"/>
      <c r="G329" s="2">
        <f t="shared" si="27"/>
        <v>0</v>
      </c>
      <c r="H329" s="146">
        <f t="shared" si="28"/>
        <v>0</v>
      </c>
      <c r="I329" s="78">
        <f t="shared" si="29"/>
        <v>0</v>
      </c>
      <c r="J329" s="93">
        <v>0</v>
      </c>
      <c r="K329" s="93">
        <v>0</v>
      </c>
      <c r="L329" s="93">
        <v>0</v>
      </c>
      <c r="M329" s="93">
        <v>0</v>
      </c>
      <c r="N329" s="93">
        <v>0</v>
      </c>
      <c r="O329" s="139">
        <v>0</v>
      </c>
      <c r="P329" s="278">
        <v>0</v>
      </c>
      <c r="Q329" s="279">
        <v>0</v>
      </c>
      <c r="R329" s="129"/>
    </row>
    <row r="330" spans="1:18" x14ac:dyDescent="0.25">
      <c r="A330" s="116">
        <f t="shared" si="25"/>
        <v>42</v>
      </c>
      <c r="B330" s="5">
        <v>0</v>
      </c>
      <c r="C330" s="52">
        <f t="shared" si="26"/>
        <v>0</v>
      </c>
      <c r="D330" s="59" t="s">
        <v>183</v>
      </c>
      <c r="E330" s="99" t="s">
        <v>182</v>
      </c>
      <c r="F330" s="41" t="s">
        <v>492</v>
      </c>
      <c r="G330" s="2">
        <f t="shared" si="27"/>
        <v>0</v>
      </c>
      <c r="H330" s="146">
        <f t="shared" si="28"/>
        <v>0</v>
      </c>
      <c r="I330" s="78">
        <f t="shared" si="29"/>
        <v>0</v>
      </c>
      <c r="J330" s="93">
        <v>0</v>
      </c>
      <c r="K330" s="93">
        <v>0</v>
      </c>
      <c r="L330" s="93">
        <v>0</v>
      </c>
      <c r="M330" s="93">
        <v>0</v>
      </c>
      <c r="N330" s="93">
        <v>0</v>
      </c>
      <c r="O330" s="139">
        <v>0</v>
      </c>
      <c r="P330" s="278">
        <v>0</v>
      </c>
      <c r="Q330" s="279">
        <v>0</v>
      </c>
      <c r="R330" s="129"/>
    </row>
    <row r="331" spans="1:18" x14ac:dyDescent="0.25">
      <c r="A331" s="116">
        <f t="shared" si="25"/>
        <v>42</v>
      </c>
      <c r="B331" s="5">
        <v>0</v>
      </c>
      <c r="C331" s="52">
        <f t="shared" si="26"/>
        <v>0</v>
      </c>
      <c r="D331" s="59" t="s">
        <v>111</v>
      </c>
      <c r="E331" s="99" t="s">
        <v>110</v>
      </c>
      <c r="F331" s="41" t="s">
        <v>600</v>
      </c>
      <c r="G331" s="2">
        <f t="shared" si="27"/>
        <v>0</v>
      </c>
      <c r="H331" s="146">
        <f t="shared" si="28"/>
        <v>0</v>
      </c>
      <c r="I331" s="78">
        <f t="shared" si="29"/>
        <v>0</v>
      </c>
      <c r="J331" s="93">
        <v>0</v>
      </c>
      <c r="K331" s="93">
        <v>0</v>
      </c>
      <c r="L331" s="93">
        <v>0</v>
      </c>
      <c r="M331" s="93">
        <v>0</v>
      </c>
      <c r="N331" s="93">
        <v>0</v>
      </c>
      <c r="O331" s="139">
        <v>0</v>
      </c>
      <c r="P331" s="278">
        <v>0</v>
      </c>
      <c r="Q331" s="279">
        <v>0</v>
      </c>
      <c r="R331" s="129"/>
    </row>
    <row r="332" spans="1:18" x14ac:dyDescent="0.25">
      <c r="A332" s="116">
        <f t="shared" si="25"/>
        <v>42</v>
      </c>
      <c r="B332" s="5">
        <v>0</v>
      </c>
      <c r="C332" s="52">
        <f t="shared" si="26"/>
        <v>0</v>
      </c>
      <c r="D332" s="59" t="s">
        <v>111</v>
      </c>
      <c r="E332" s="99" t="s">
        <v>52</v>
      </c>
      <c r="F332" s="41" t="s">
        <v>600</v>
      </c>
      <c r="G332" s="2">
        <f t="shared" si="27"/>
        <v>0</v>
      </c>
      <c r="H332" s="146">
        <f t="shared" si="28"/>
        <v>0</v>
      </c>
      <c r="I332" s="78">
        <f t="shared" si="29"/>
        <v>0</v>
      </c>
      <c r="J332" s="93">
        <v>0</v>
      </c>
      <c r="K332" s="93">
        <v>0</v>
      </c>
      <c r="L332" s="93">
        <v>0</v>
      </c>
      <c r="M332" s="93">
        <v>0</v>
      </c>
      <c r="N332" s="93">
        <v>0</v>
      </c>
      <c r="O332" s="139">
        <v>0</v>
      </c>
      <c r="P332" s="278">
        <v>0</v>
      </c>
      <c r="Q332" s="279">
        <v>0</v>
      </c>
      <c r="R332" s="129"/>
    </row>
    <row r="333" spans="1:18" x14ac:dyDescent="0.25">
      <c r="A333" s="116">
        <f t="shared" si="25"/>
        <v>42</v>
      </c>
      <c r="B333" s="5">
        <v>0</v>
      </c>
      <c r="C333" s="52">
        <f t="shared" si="26"/>
        <v>0</v>
      </c>
      <c r="D333" s="59" t="s">
        <v>171</v>
      </c>
      <c r="E333" s="99" t="s">
        <v>170</v>
      </c>
      <c r="F333" s="41" t="s">
        <v>580</v>
      </c>
      <c r="G333" s="2">
        <f t="shared" si="27"/>
        <v>0</v>
      </c>
      <c r="H333" s="146">
        <f t="shared" si="28"/>
        <v>0</v>
      </c>
      <c r="I333" s="78">
        <f t="shared" si="29"/>
        <v>0</v>
      </c>
      <c r="J333" s="93">
        <v>0</v>
      </c>
      <c r="K333" s="93">
        <v>0</v>
      </c>
      <c r="L333" s="93">
        <v>0</v>
      </c>
      <c r="M333" s="93">
        <v>0</v>
      </c>
      <c r="N333" s="93">
        <v>0</v>
      </c>
      <c r="O333" s="139">
        <v>0</v>
      </c>
      <c r="P333" s="278">
        <v>0</v>
      </c>
      <c r="Q333" s="279">
        <v>0</v>
      </c>
      <c r="R333" s="129"/>
    </row>
    <row r="334" spans="1:18" x14ac:dyDescent="0.25">
      <c r="A334" s="116">
        <f t="shared" si="25"/>
        <v>42</v>
      </c>
      <c r="B334" s="5">
        <v>0</v>
      </c>
      <c r="C334" s="52">
        <f t="shared" si="26"/>
        <v>0</v>
      </c>
      <c r="D334" s="59" t="s">
        <v>643</v>
      </c>
      <c r="E334" s="99" t="s">
        <v>192</v>
      </c>
      <c r="F334" s="56" t="s">
        <v>583</v>
      </c>
      <c r="G334" s="2">
        <f t="shared" si="27"/>
        <v>0</v>
      </c>
      <c r="H334" s="146">
        <f t="shared" si="28"/>
        <v>0</v>
      </c>
      <c r="I334" s="78">
        <f t="shared" si="29"/>
        <v>0</v>
      </c>
      <c r="J334" s="93">
        <v>0</v>
      </c>
      <c r="K334" s="93">
        <v>0</v>
      </c>
      <c r="L334" s="93">
        <v>0</v>
      </c>
      <c r="M334" s="93">
        <v>0</v>
      </c>
      <c r="N334" s="93">
        <v>0</v>
      </c>
      <c r="O334" s="139">
        <v>0</v>
      </c>
      <c r="P334" s="278">
        <v>0</v>
      </c>
      <c r="Q334" s="279">
        <v>0</v>
      </c>
      <c r="R334" s="129"/>
    </row>
    <row r="335" spans="1:18" x14ac:dyDescent="0.25">
      <c r="A335" s="116">
        <f t="shared" si="25"/>
        <v>42</v>
      </c>
      <c r="B335" s="5">
        <v>0</v>
      </c>
      <c r="C335" s="52">
        <f t="shared" si="26"/>
        <v>0</v>
      </c>
      <c r="D335" s="59" t="s">
        <v>95</v>
      </c>
      <c r="E335" s="99" t="s">
        <v>94</v>
      </c>
      <c r="F335" s="41" t="s">
        <v>600</v>
      </c>
      <c r="G335" s="2">
        <f t="shared" si="27"/>
        <v>0</v>
      </c>
      <c r="H335" s="146">
        <f t="shared" si="28"/>
        <v>0</v>
      </c>
      <c r="I335" s="78">
        <f t="shared" si="29"/>
        <v>0</v>
      </c>
      <c r="J335" s="93">
        <v>0</v>
      </c>
      <c r="K335" s="93">
        <v>0</v>
      </c>
      <c r="L335" s="93">
        <v>0</v>
      </c>
      <c r="M335" s="93">
        <v>0</v>
      </c>
      <c r="N335" s="93">
        <v>0</v>
      </c>
      <c r="O335" s="139">
        <v>0</v>
      </c>
      <c r="P335" s="278">
        <v>0</v>
      </c>
      <c r="Q335" s="279">
        <v>0</v>
      </c>
      <c r="R335" s="129"/>
    </row>
    <row r="336" spans="1:18" x14ac:dyDescent="0.25">
      <c r="A336" s="116">
        <f t="shared" si="25"/>
        <v>42</v>
      </c>
      <c r="B336" s="5">
        <v>0</v>
      </c>
      <c r="C336" s="52">
        <f t="shared" si="26"/>
        <v>0</v>
      </c>
      <c r="D336" s="163" t="s">
        <v>394</v>
      </c>
      <c r="E336" s="159" t="s">
        <v>395</v>
      </c>
      <c r="F336" s="160" t="s">
        <v>284</v>
      </c>
      <c r="G336" s="2">
        <f t="shared" si="27"/>
        <v>0</v>
      </c>
      <c r="H336" s="146">
        <f t="shared" si="28"/>
        <v>0</v>
      </c>
      <c r="I336" s="78">
        <f t="shared" si="29"/>
        <v>0</v>
      </c>
      <c r="J336" s="93">
        <v>0</v>
      </c>
      <c r="K336" s="93">
        <v>0</v>
      </c>
      <c r="L336" s="93">
        <v>0</v>
      </c>
      <c r="M336" s="93">
        <v>0</v>
      </c>
      <c r="N336" s="93">
        <v>0</v>
      </c>
      <c r="O336" s="139">
        <v>0</v>
      </c>
      <c r="P336" s="278">
        <v>0</v>
      </c>
      <c r="Q336" s="279">
        <v>0</v>
      </c>
      <c r="R336" s="129"/>
    </row>
    <row r="337" spans="1:18" x14ac:dyDescent="0.25">
      <c r="A337" s="116">
        <f t="shared" si="25"/>
        <v>42</v>
      </c>
      <c r="B337" s="5">
        <v>0</v>
      </c>
      <c r="C337" s="52">
        <f t="shared" si="26"/>
        <v>0</v>
      </c>
      <c r="D337" s="59" t="s">
        <v>665</v>
      </c>
      <c r="E337" s="99" t="s">
        <v>128</v>
      </c>
      <c r="F337" s="41"/>
      <c r="G337" s="2">
        <f t="shared" si="27"/>
        <v>0</v>
      </c>
      <c r="H337" s="146">
        <f t="shared" si="28"/>
        <v>0</v>
      </c>
      <c r="I337" s="78">
        <f t="shared" si="29"/>
        <v>0</v>
      </c>
      <c r="J337" s="93">
        <v>0</v>
      </c>
      <c r="K337" s="93">
        <v>0</v>
      </c>
      <c r="L337" s="93">
        <v>0</v>
      </c>
      <c r="M337" s="93">
        <v>0</v>
      </c>
      <c r="N337" s="93">
        <v>0</v>
      </c>
      <c r="O337" s="139">
        <v>0</v>
      </c>
      <c r="P337" s="278">
        <v>0</v>
      </c>
      <c r="Q337" s="279">
        <v>0</v>
      </c>
      <c r="R337" s="129"/>
    </row>
    <row r="338" spans="1:18" x14ac:dyDescent="0.25">
      <c r="A338" s="116">
        <f t="shared" si="25"/>
        <v>42</v>
      </c>
      <c r="B338" s="5">
        <v>0</v>
      </c>
      <c r="C338" s="52">
        <f t="shared" si="26"/>
        <v>0</v>
      </c>
      <c r="D338" s="59" t="s">
        <v>335</v>
      </c>
      <c r="E338" s="99" t="s">
        <v>105</v>
      </c>
      <c r="F338" s="41"/>
      <c r="G338" s="2">
        <f t="shared" si="27"/>
        <v>0</v>
      </c>
      <c r="H338" s="146">
        <f t="shared" si="28"/>
        <v>0</v>
      </c>
      <c r="I338" s="78">
        <f t="shared" si="29"/>
        <v>0</v>
      </c>
      <c r="J338" s="93">
        <v>0</v>
      </c>
      <c r="K338" s="93">
        <v>0</v>
      </c>
      <c r="L338" s="93">
        <v>0</v>
      </c>
      <c r="M338" s="93">
        <v>0</v>
      </c>
      <c r="N338" s="93">
        <v>0</v>
      </c>
      <c r="O338" s="139">
        <v>0</v>
      </c>
      <c r="P338" s="278">
        <v>0</v>
      </c>
      <c r="Q338" s="279">
        <v>0</v>
      </c>
      <c r="R338" s="129"/>
    </row>
    <row r="339" spans="1:18" x14ac:dyDescent="0.25">
      <c r="A339" s="116">
        <f t="shared" si="25"/>
        <v>42</v>
      </c>
      <c r="B339" s="5">
        <v>0</v>
      </c>
      <c r="C339" s="52">
        <f t="shared" si="26"/>
        <v>0</v>
      </c>
      <c r="D339" s="59" t="s">
        <v>157</v>
      </c>
      <c r="E339" s="64" t="s">
        <v>156</v>
      </c>
      <c r="F339" s="108"/>
      <c r="G339" s="2">
        <f t="shared" si="27"/>
        <v>0</v>
      </c>
      <c r="H339" s="146">
        <f t="shared" si="28"/>
        <v>0</v>
      </c>
      <c r="I339" s="78">
        <f t="shared" si="29"/>
        <v>0</v>
      </c>
      <c r="J339" s="93">
        <v>0</v>
      </c>
      <c r="K339" s="93">
        <v>0</v>
      </c>
      <c r="L339" s="93">
        <v>0</v>
      </c>
      <c r="M339" s="93">
        <v>0</v>
      </c>
      <c r="N339" s="93">
        <v>0</v>
      </c>
      <c r="O339" s="139">
        <v>0</v>
      </c>
      <c r="P339" s="278">
        <v>0</v>
      </c>
      <c r="Q339" s="279">
        <v>0</v>
      </c>
      <c r="R339" s="129"/>
    </row>
    <row r="340" spans="1:18" x14ac:dyDescent="0.25">
      <c r="A340" s="116">
        <f t="shared" si="25"/>
        <v>42</v>
      </c>
      <c r="B340" s="5">
        <v>0</v>
      </c>
      <c r="C340" s="52">
        <f t="shared" si="26"/>
        <v>0</v>
      </c>
      <c r="D340" s="59" t="s">
        <v>61</v>
      </c>
      <c r="E340" s="99" t="s">
        <v>60</v>
      </c>
      <c r="F340" s="41"/>
      <c r="G340" s="2">
        <f t="shared" si="27"/>
        <v>0</v>
      </c>
      <c r="H340" s="146">
        <f t="shared" si="28"/>
        <v>0</v>
      </c>
      <c r="I340" s="78">
        <f t="shared" si="29"/>
        <v>0</v>
      </c>
      <c r="J340" s="93">
        <v>0</v>
      </c>
      <c r="K340" s="93">
        <v>0</v>
      </c>
      <c r="L340" s="93">
        <v>0</v>
      </c>
      <c r="M340" s="93">
        <v>0</v>
      </c>
      <c r="N340" s="93">
        <v>0</v>
      </c>
      <c r="O340" s="139">
        <v>0</v>
      </c>
      <c r="P340" s="278">
        <v>0</v>
      </c>
      <c r="Q340" s="279">
        <v>0</v>
      </c>
      <c r="R340" s="129"/>
    </row>
    <row r="341" spans="1:18" x14ac:dyDescent="0.25">
      <c r="A341" s="116">
        <f t="shared" si="25"/>
        <v>42</v>
      </c>
      <c r="B341" s="5">
        <v>0</v>
      </c>
      <c r="C341" s="52">
        <f t="shared" si="26"/>
        <v>0</v>
      </c>
      <c r="D341" s="59" t="s">
        <v>169</v>
      </c>
      <c r="E341" s="99" t="s">
        <v>168</v>
      </c>
      <c r="F341" s="41" t="s">
        <v>492</v>
      </c>
      <c r="G341" s="2">
        <f t="shared" si="27"/>
        <v>0</v>
      </c>
      <c r="H341" s="146">
        <f t="shared" si="28"/>
        <v>0</v>
      </c>
      <c r="I341" s="78">
        <f t="shared" si="29"/>
        <v>0</v>
      </c>
      <c r="J341" s="93">
        <v>0</v>
      </c>
      <c r="K341" s="93">
        <v>0</v>
      </c>
      <c r="L341" s="93">
        <v>0</v>
      </c>
      <c r="M341" s="93">
        <v>0</v>
      </c>
      <c r="N341" s="93">
        <v>0</v>
      </c>
      <c r="O341" s="139">
        <v>0</v>
      </c>
      <c r="P341" s="278">
        <v>0</v>
      </c>
      <c r="Q341" s="279">
        <v>0</v>
      </c>
      <c r="R341" s="129"/>
    </row>
    <row r="342" spans="1:18" x14ac:dyDescent="0.25">
      <c r="A342" s="116">
        <f t="shared" si="25"/>
        <v>42</v>
      </c>
      <c r="B342" s="5">
        <v>0</v>
      </c>
      <c r="C342" s="52">
        <f t="shared" si="26"/>
        <v>0</v>
      </c>
      <c r="D342" s="59" t="s">
        <v>598</v>
      </c>
      <c r="E342" s="108" t="s">
        <v>103</v>
      </c>
      <c r="F342" s="24" t="s">
        <v>600</v>
      </c>
      <c r="G342" s="2">
        <f t="shared" si="27"/>
        <v>0</v>
      </c>
      <c r="H342" s="146">
        <f t="shared" si="28"/>
        <v>0</v>
      </c>
      <c r="I342" s="78">
        <f t="shared" si="29"/>
        <v>0</v>
      </c>
      <c r="J342" s="93">
        <v>0</v>
      </c>
      <c r="K342" s="93">
        <v>0</v>
      </c>
      <c r="L342" s="93">
        <v>0</v>
      </c>
      <c r="M342" s="93">
        <v>0</v>
      </c>
      <c r="N342" s="93">
        <v>0</v>
      </c>
      <c r="O342" s="139">
        <v>0</v>
      </c>
      <c r="P342" s="278">
        <v>0</v>
      </c>
      <c r="Q342" s="279">
        <v>0</v>
      </c>
      <c r="R342" s="131"/>
    </row>
    <row r="343" spans="1:18" x14ac:dyDescent="0.25">
      <c r="A343" s="116">
        <f t="shared" si="25"/>
        <v>42</v>
      </c>
      <c r="B343" s="5">
        <v>0</v>
      </c>
      <c r="C343" s="52">
        <f t="shared" si="26"/>
        <v>0</v>
      </c>
      <c r="D343" s="59" t="s">
        <v>184</v>
      </c>
      <c r="E343" s="64" t="s">
        <v>83</v>
      </c>
      <c r="F343" s="145" t="s">
        <v>580</v>
      </c>
      <c r="G343" s="2">
        <f t="shared" si="27"/>
        <v>0</v>
      </c>
      <c r="H343" s="146">
        <f t="shared" si="28"/>
        <v>0</v>
      </c>
      <c r="I343" s="78">
        <f t="shared" si="29"/>
        <v>0</v>
      </c>
      <c r="J343" s="93">
        <v>0</v>
      </c>
      <c r="K343" s="93">
        <v>0</v>
      </c>
      <c r="L343" s="93">
        <v>0</v>
      </c>
      <c r="M343" s="93">
        <v>0</v>
      </c>
      <c r="N343" s="93">
        <v>0</v>
      </c>
      <c r="O343" s="139">
        <v>0</v>
      </c>
      <c r="P343" s="278">
        <v>0</v>
      </c>
      <c r="Q343" s="279">
        <v>0</v>
      </c>
      <c r="R343" s="129"/>
    </row>
    <row r="344" spans="1:18" x14ac:dyDescent="0.25">
      <c r="A344" s="116">
        <f t="shared" si="25"/>
        <v>42</v>
      </c>
      <c r="B344" s="5">
        <v>0</v>
      </c>
      <c r="C344" s="52">
        <f t="shared" si="26"/>
        <v>0</v>
      </c>
      <c r="D344" s="163" t="s">
        <v>433</v>
      </c>
      <c r="E344" s="159" t="s">
        <v>342</v>
      </c>
      <c r="F344" s="160" t="s">
        <v>378</v>
      </c>
      <c r="G344" s="2">
        <f t="shared" si="27"/>
        <v>0</v>
      </c>
      <c r="H344" s="146">
        <f t="shared" si="28"/>
        <v>0</v>
      </c>
      <c r="I344" s="78">
        <f t="shared" si="29"/>
        <v>0</v>
      </c>
      <c r="J344" s="93">
        <v>0</v>
      </c>
      <c r="K344" s="93">
        <v>0</v>
      </c>
      <c r="L344" s="93">
        <v>0</v>
      </c>
      <c r="M344" s="93">
        <v>0</v>
      </c>
      <c r="N344" s="93">
        <v>0</v>
      </c>
      <c r="O344" s="139">
        <v>0</v>
      </c>
      <c r="P344" s="278">
        <v>0</v>
      </c>
      <c r="Q344" s="279">
        <v>0</v>
      </c>
      <c r="R344" s="129"/>
    </row>
    <row r="345" spans="1:18" x14ac:dyDescent="0.25">
      <c r="A345" s="116">
        <f t="shared" si="25"/>
        <v>42</v>
      </c>
      <c r="B345" s="5">
        <v>0</v>
      </c>
      <c r="C345" s="52">
        <f t="shared" si="26"/>
        <v>0</v>
      </c>
      <c r="D345" s="59" t="s">
        <v>74</v>
      </c>
      <c r="E345" s="99" t="s">
        <v>73</v>
      </c>
      <c r="F345" s="41"/>
      <c r="G345" s="2">
        <f t="shared" si="27"/>
        <v>0</v>
      </c>
      <c r="H345" s="146">
        <f t="shared" si="28"/>
        <v>0</v>
      </c>
      <c r="I345" s="78">
        <f t="shared" si="29"/>
        <v>0</v>
      </c>
      <c r="J345" s="93">
        <v>0</v>
      </c>
      <c r="K345" s="93">
        <v>0</v>
      </c>
      <c r="L345" s="93">
        <v>0</v>
      </c>
      <c r="M345" s="93">
        <v>0</v>
      </c>
      <c r="N345" s="93">
        <v>0</v>
      </c>
      <c r="O345" s="139">
        <v>0</v>
      </c>
      <c r="P345" s="278">
        <v>0</v>
      </c>
      <c r="Q345" s="279">
        <v>0</v>
      </c>
      <c r="R345" s="129"/>
    </row>
    <row r="346" spans="1:18" x14ac:dyDescent="0.25">
      <c r="A346" s="116">
        <f t="shared" si="25"/>
        <v>42</v>
      </c>
      <c r="B346" s="5">
        <v>0</v>
      </c>
      <c r="C346" s="52">
        <f t="shared" si="26"/>
        <v>0</v>
      </c>
      <c r="D346" s="59" t="s">
        <v>162</v>
      </c>
      <c r="E346" s="99" t="s">
        <v>60</v>
      </c>
      <c r="F346" s="41" t="s">
        <v>580</v>
      </c>
      <c r="G346" s="2">
        <f t="shared" si="27"/>
        <v>0</v>
      </c>
      <c r="H346" s="146">
        <f t="shared" si="28"/>
        <v>0</v>
      </c>
      <c r="I346" s="78">
        <f t="shared" si="29"/>
        <v>0</v>
      </c>
      <c r="J346" s="93">
        <v>0</v>
      </c>
      <c r="K346" s="93">
        <v>0</v>
      </c>
      <c r="L346" s="93">
        <v>0</v>
      </c>
      <c r="M346" s="93">
        <v>0</v>
      </c>
      <c r="N346" s="93">
        <v>0</v>
      </c>
      <c r="O346" s="139">
        <v>0</v>
      </c>
      <c r="P346" s="278">
        <v>0</v>
      </c>
      <c r="Q346" s="279">
        <v>0</v>
      </c>
      <c r="R346" s="131"/>
    </row>
    <row r="347" spans="1:18" x14ac:dyDescent="0.25">
      <c r="A347" s="116">
        <f t="shared" si="25"/>
        <v>42</v>
      </c>
      <c r="B347" s="5">
        <v>0</v>
      </c>
      <c r="C347" s="52">
        <f t="shared" si="26"/>
        <v>0</v>
      </c>
      <c r="D347" s="59" t="s">
        <v>14</v>
      </c>
      <c r="E347" s="99" t="s">
        <v>66</v>
      </c>
      <c r="F347" s="108" t="s">
        <v>580</v>
      </c>
      <c r="G347" s="2">
        <f t="shared" si="27"/>
        <v>0</v>
      </c>
      <c r="H347" s="146">
        <f t="shared" si="28"/>
        <v>0</v>
      </c>
      <c r="I347" s="78">
        <f t="shared" si="29"/>
        <v>0</v>
      </c>
      <c r="J347" s="93">
        <v>0</v>
      </c>
      <c r="K347" s="93">
        <v>0</v>
      </c>
      <c r="L347" s="93">
        <v>0</v>
      </c>
      <c r="M347" s="93">
        <v>0</v>
      </c>
      <c r="N347" s="93">
        <v>0</v>
      </c>
      <c r="O347" s="139">
        <v>0</v>
      </c>
      <c r="P347" s="278">
        <v>0</v>
      </c>
      <c r="Q347" s="279">
        <v>0</v>
      </c>
      <c r="R347" s="129"/>
    </row>
    <row r="348" spans="1:18" x14ac:dyDescent="0.25">
      <c r="A348" s="116">
        <f t="shared" si="25"/>
        <v>42</v>
      </c>
      <c r="B348" s="5">
        <v>0</v>
      </c>
      <c r="C348" s="52">
        <f t="shared" si="26"/>
        <v>0</v>
      </c>
      <c r="D348" s="59" t="s">
        <v>14</v>
      </c>
      <c r="E348" s="99" t="s">
        <v>105</v>
      </c>
      <c r="F348" s="41" t="s">
        <v>600</v>
      </c>
      <c r="G348" s="2">
        <f t="shared" si="27"/>
        <v>0</v>
      </c>
      <c r="H348" s="146">
        <f t="shared" si="28"/>
        <v>0</v>
      </c>
      <c r="I348" s="78">
        <f t="shared" si="29"/>
        <v>0</v>
      </c>
      <c r="J348" s="93">
        <v>0</v>
      </c>
      <c r="K348" s="93">
        <v>0</v>
      </c>
      <c r="L348" s="93">
        <v>0</v>
      </c>
      <c r="M348" s="93">
        <v>0</v>
      </c>
      <c r="N348" s="93">
        <v>0</v>
      </c>
      <c r="O348" s="139">
        <v>0</v>
      </c>
      <c r="P348" s="278">
        <v>0</v>
      </c>
      <c r="Q348" s="279">
        <v>0</v>
      </c>
      <c r="R348" s="129"/>
    </row>
    <row r="349" spans="1:18" x14ac:dyDescent="0.25">
      <c r="A349" s="116">
        <f t="shared" si="25"/>
        <v>42</v>
      </c>
      <c r="B349" s="5">
        <v>0</v>
      </c>
      <c r="C349" s="52">
        <f t="shared" si="26"/>
        <v>0</v>
      </c>
      <c r="D349" s="163" t="s">
        <v>402</v>
      </c>
      <c r="E349" s="159" t="s">
        <v>403</v>
      </c>
      <c r="F349" s="160" t="s">
        <v>378</v>
      </c>
      <c r="G349" s="2">
        <f t="shared" si="27"/>
        <v>0</v>
      </c>
      <c r="H349" s="146">
        <f t="shared" si="28"/>
        <v>0</v>
      </c>
      <c r="I349" s="78">
        <f t="shared" si="29"/>
        <v>0</v>
      </c>
      <c r="J349" s="93">
        <v>0</v>
      </c>
      <c r="K349" s="93">
        <v>0</v>
      </c>
      <c r="L349" s="93">
        <v>0</v>
      </c>
      <c r="M349" s="93">
        <v>0</v>
      </c>
      <c r="N349" s="93">
        <v>0</v>
      </c>
      <c r="O349" s="139">
        <v>0</v>
      </c>
      <c r="P349" s="278">
        <v>0</v>
      </c>
      <c r="Q349" s="279">
        <v>0</v>
      </c>
      <c r="R349" s="129"/>
    </row>
    <row r="350" spans="1:18" x14ac:dyDescent="0.25">
      <c r="A350" s="116">
        <f t="shared" si="25"/>
        <v>42</v>
      </c>
      <c r="B350" s="5">
        <v>0</v>
      </c>
      <c r="C350" s="52">
        <f t="shared" si="26"/>
        <v>0</v>
      </c>
      <c r="D350" s="59" t="s">
        <v>206</v>
      </c>
      <c r="E350" s="99" t="s">
        <v>138</v>
      </c>
      <c r="F350" s="41" t="s">
        <v>581</v>
      </c>
      <c r="G350" s="2">
        <f t="shared" si="27"/>
        <v>0</v>
      </c>
      <c r="H350" s="146">
        <f t="shared" si="28"/>
        <v>0</v>
      </c>
      <c r="I350" s="78">
        <f t="shared" si="29"/>
        <v>0</v>
      </c>
      <c r="J350" s="93">
        <v>0</v>
      </c>
      <c r="K350" s="93">
        <v>0</v>
      </c>
      <c r="L350" s="93">
        <v>0</v>
      </c>
      <c r="M350" s="93">
        <v>0</v>
      </c>
      <c r="N350" s="93">
        <v>0</v>
      </c>
      <c r="O350" s="139">
        <v>0</v>
      </c>
      <c r="P350" s="278">
        <v>0</v>
      </c>
      <c r="Q350" s="279">
        <v>0</v>
      </c>
      <c r="R350" s="129"/>
    </row>
    <row r="351" spans="1:18" x14ac:dyDescent="0.25">
      <c r="A351" s="116">
        <f t="shared" si="25"/>
        <v>42</v>
      </c>
      <c r="B351" s="5">
        <v>0</v>
      </c>
      <c r="C351" s="52">
        <f t="shared" si="26"/>
        <v>0</v>
      </c>
      <c r="D351" s="163" t="s">
        <v>72</v>
      </c>
      <c r="E351" s="159" t="s">
        <v>188</v>
      </c>
      <c r="F351" s="160" t="s">
        <v>119</v>
      </c>
      <c r="G351" s="2">
        <f t="shared" si="27"/>
        <v>0</v>
      </c>
      <c r="H351" s="146">
        <f t="shared" si="28"/>
        <v>0</v>
      </c>
      <c r="I351" s="78">
        <f t="shared" si="29"/>
        <v>0</v>
      </c>
      <c r="J351" s="93">
        <v>0</v>
      </c>
      <c r="K351" s="93">
        <v>0</v>
      </c>
      <c r="L351" s="93">
        <v>0</v>
      </c>
      <c r="M351" s="93">
        <v>0</v>
      </c>
      <c r="N351" s="93">
        <v>0</v>
      </c>
      <c r="O351" s="139">
        <v>0</v>
      </c>
      <c r="P351" s="278">
        <v>0</v>
      </c>
      <c r="Q351" s="279">
        <v>0</v>
      </c>
      <c r="R351" s="129"/>
    </row>
    <row r="352" spans="1:18" x14ac:dyDescent="0.25">
      <c r="A352" s="116">
        <f t="shared" si="25"/>
        <v>42</v>
      </c>
      <c r="B352" s="5">
        <v>0</v>
      </c>
      <c r="C352" s="52">
        <f t="shared" si="26"/>
        <v>0</v>
      </c>
      <c r="D352" s="59" t="s">
        <v>72</v>
      </c>
      <c r="E352" s="99" t="s">
        <v>71</v>
      </c>
      <c r="F352" s="41" t="s">
        <v>583</v>
      </c>
      <c r="G352" s="2">
        <f t="shared" si="27"/>
        <v>0</v>
      </c>
      <c r="H352" s="146">
        <f t="shared" si="28"/>
        <v>0</v>
      </c>
      <c r="I352" s="78">
        <f t="shared" si="29"/>
        <v>0</v>
      </c>
      <c r="J352" s="93">
        <v>0</v>
      </c>
      <c r="K352" s="93">
        <v>0</v>
      </c>
      <c r="L352" s="93">
        <v>0</v>
      </c>
      <c r="M352" s="93">
        <v>0</v>
      </c>
      <c r="N352" s="93">
        <v>0</v>
      </c>
      <c r="O352" s="139">
        <v>0</v>
      </c>
      <c r="P352" s="278">
        <v>0</v>
      </c>
      <c r="Q352" s="279">
        <v>0</v>
      </c>
      <c r="R352" s="129"/>
    </row>
    <row r="353" spans="1:18" x14ac:dyDescent="0.25">
      <c r="A353" s="116">
        <f t="shared" si="25"/>
        <v>42</v>
      </c>
      <c r="B353" s="5">
        <v>0</v>
      </c>
      <c r="C353" s="52">
        <f t="shared" si="26"/>
        <v>0</v>
      </c>
      <c r="D353" s="59" t="s">
        <v>259</v>
      </c>
      <c r="E353" s="99" t="s">
        <v>260</v>
      </c>
      <c r="F353" s="41" t="s">
        <v>578</v>
      </c>
      <c r="G353" s="2">
        <f t="shared" si="27"/>
        <v>0</v>
      </c>
      <c r="H353" s="146">
        <f t="shared" si="28"/>
        <v>0</v>
      </c>
      <c r="I353" s="78">
        <f t="shared" si="29"/>
        <v>0</v>
      </c>
      <c r="J353" s="93">
        <v>0</v>
      </c>
      <c r="K353" s="93">
        <v>0</v>
      </c>
      <c r="L353" s="93">
        <v>0</v>
      </c>
      <c r="M353" s="93">
        <v>0</v>
      </c>
      <c r="N353" s="93">
        <v>0</v>
      </c>
      <c r="O353" s="139">
        <v>0</v>
      </c>
      <c r="P353" s="278">
        <v>0</v>
      </c>
      <c r="Q353" s="279">
        <v>0</v>
      </c>
      <c r="R353" s="129"/>
    </row>
    <row r="354" spans="1:18" x14ac:dyDescent="0.25">
      <c r="A354" s="116">
        <f t="shared" si="25"/>
        <v>42</v>
      </c>
      <c r="B354" s="5">
        <v>0</v>
      </c>
      <c r="C354" s="52">
        <f t="shared" si="26"/>
        <v>0</v>
      </c>
      <c r="D354" s="59" t="s">
        <v>460</v>
      </c>
      <c r="E354" s="99" t="s">
        <v>461</v>
      </c>
      <c r="F354" s="41"/>
      <c r="G354" s="2">
        <f t="shared" si="27"/>
        <v>0</v>
      </c>
      <c r="H354" s="146">
        <f t="shared" si="28"/>
        <v>0</v>
      </c>
      <c r="I354" s="78">
        <f t="shared" si="29"/>
        <v>0</v>
      </c>
      <c r="J354" s="93">
        <v>0</v>
      </c>
      <c r="K354" s="93">
        <v>0</v>
      </c>
      <c r="L354" s="93">
        <v>0</v>
      </c>
      <c r="M354" s="93">
        <v>0</v>
      </c>
      <c r="N354" s="93">
        <v>0</v>
      </c>
      <c r="O354" s="139">
        <v>0</v>
      </c>
      <c r="P354" s="278">
        <v>0</v>
      </c>
      <c r="Q354" s="279">
        <v>0</v>
      </c>
      <c r="R354" s="129"/>
    </row>
    <row r="355" spans="1:18" x14ac:dyDescent="0.25">
      <c r="A355" s="116">
        <f t="shared" si="25"/>
        <v>42</v>
      </c>
      <c r="B355" s="5">
        <v>0</v>
      </c>
      <c r="C355" s="52">
        <f t="shared" si="26"/>
        <v>0</v>
      </c>
      <c r="D355" s="59" t="s">
        <v>172</v>
      </c>
      <c r="E355" s="99" t="s">
        <v>110</v>
      </c>
      <c r="F355" s="41"/>
      <c r="G355" s="2">
        <f t="shared" si="27"/>
        <v>0</v>
      </c>
      <c r="H355" s="146">
        <f t="shared" si="28"/>
        <v>0</v>
      </c>
      <c r="I355" s="78">
        <f t="shared" si="29"/>
        <v>0</v>
      </c>
      <c r="J355" s="93">
        <v>0</v>
      </c>
      <c r="K355" s="93">
        <v>0</v>
      </c>
      <c r="L355" s="93">
        <v>0</v>
      </c>
      <c r="M355" s="93">
        <v>0</v>
      </c>
      <c r="N355" s="93">
        <v>0</v>
      </c>
      <c r="O355" s="139">
        <v>0</v>
      </c>
      <c r="P355" s="278">
        <v>0</v>
      </c>
      <c r="Q355" s="279">
        <v>0</v>
      </c>
      <c r="R355" s="129"/>
    </row>
    <row r="356" spans="1:18" x14ac:dyDescent="0.25">
      <c r="A356" s="116">
        <f t="shared" si="25"/>
        <v>42</v>
      </c>
      <c r="B356" s="5">
        <v>0</v>
      </c>
      <c r="C356" s="52">
        <f t="shared" si="26"/>
        <v>0</v>
      </c>
      <c r="D356" s="59" t="s">
        <v>25</v>
      </c>
      <c r="E356" s="99" t="s">
        <v>193</v>
      </c>
      <c r="F356" s="41" t="s">
        <v>492</v>
      </c>
      <c r="G356" s="2">
        <f t="shared" si="27"/>
        <v>0</v>
      </c>
      <c r="H356" s="146">
        <f t="shared" si="28"/>
        <v>0</v>
      </c>
      <c r="I356" s="78">
        <f t="shared" si="29"/>
        <v>0</v>
      </c>
      <c r="J356" s="93">
        <v>0</v>
      </c>
      <c r="K356" s="93">
        <v>0</v>
      </c>
      <c r="L356" s="93">
        <v>0</v>
      </c>
      <c r="M356" s="93">
        <v>0</v>
      </c>
      <c r="N356" s="93">
        <v>0</v>
      </c>
      <c r="O356" s="139">
        <v>0</v>
      </c>
      <c r="P356" s="278">
        <v>0</v>
      </c>
      <c r="Q356" s="279">
        <v>0</v>
      </c>
      <c r="R356" s="129"/>
    </row>
    <row r="357" spans="1:18" x14ac:dyDescent="0.25">
      <c r="A357" s="116">
        <f t="shared" si="25"/>
        <v>42</v>
      </c>
      <c r="B357" s="5">
        <v>0</v>
      </c>
      <c r="C357" s="52">
        <f t="shared" si="26"/>
        <v>0</v>
      </c>
      <c r="D357" s="59" t="s">
        <v>339</v>
      </c>
      <c r="E357" s="99" t="s">
        <v>105</v>
      </c>
      <c r="F357" s="41"/>
      <c r="G357" s="2">
        <f t="shared" si="27"/>
        <v>0</v>
      </c>
      <c r="H357" s="146">
        <f t="shared" si="28"/>
        <v>0</v>
      </c>
      <c r="I357" s="78">
        <f t="shared" si="29"/>
        <v>0</v>
      </c>
      <c r="J357" s="93">
        <v>0</v>
      </c>
      <c r="K357" s="93">
        <v>0</v>
      </c>
      <c r="L357" s="93">
        <v>0</v>
      </c>
      <c r="M357" s="93">
        <v>0</v>
      </c>
      <c r="N357" s="93">
        <v>0</v>
      </c>
      <c r="O357" s="139">
        <v>0</v>
      </c>
      <c r="P357" s="278">
        <v>0</v>
      </c>
      <c r="Q357" s="279">
        <v>0</v>
      </c>
      <c r="R357" s="129"/>
    </row>
    <row r="358" spans="1:18" x14ac:dyDescent="0.25">
      <c r="A358" s="116">
        <f t="shared" si="25"/>
        <v>42</v>
      </c>
      <c r="B358" s="5">
        <v>0</v>
      </c>
      <c r="C358" s="52">
        <f t="shared" si="26"/>
        <v>0</v>
      </c>
      <c r="D358" s="6" t="s">
        <v>556</v>
      </c>
      <c r="E358" s="98" t="s">
        <v>110</v>
      </c>
      <c r="F358" s="26"/>
      <c r="G358" s="2">
        <f t="shared" si="27"/>
        <v>0</v>
      </c>
      <c r="H358" s="146">
        <f t="shared" si="28"/>
        <v>0</v>
      </c>
      <c r="I358" s="78">
        <f t="shared" si="29"/>
        <v>0</v>
      </c>
      <c r="J358" s="93">
        <v>0</v>
      </c>
      <c r="K358" s="93">
        <v>0</v>
      </c>
      <c r="L358" s="93">
        <v>0</v>
      </c>
      <c r="M358" s="93">
        <v>0</v>
      </c>
      <c r="N358" s="93">
        <v>0</v>
      </c>
      <c r="O358" s="139">
        <v>0</v>
      </c>
      <c r="P358" s="278">
        <v>0</v>
      </c>
      <c r="Q358" s="279">
        <v>0</v>
      </c>
      <c r="R358" s="129"/>
    </row>
    <row r="359" spans="1:18" x14ac:dyDescent="0.25">
      <c r="A359" s="116">
        <f t="shared" si="25"/>
        <v>42</v>
      </c>
      <c r="B359" s="5">
        <v>0</v>
      </c>
      <c r="C359" s="52">
        <f t="shared" si="26"/>
        <v>0</v>
      </c>
      <c r="D359" s="163" t="s">
        <v>121</v>
      </c>
      <c r="E359" s="159" t="s">
        <v>120</v>
      </c>
      <c r="F359" s="160" t="s">
        <v>284</v>
      </c>
      <c r="G359" s="2">
        <f t="shared" si="27"/>
        <v>0</v>
      </c>
      <c r="H359" s="146">
        <f t="shared" si="28"/>
        <v>0</v>
      </c>
      <c r="I359" s="78">
        <f t="shared" si="29"/>
        <v>0</v>
      </c>
      <c r="J359" s="93">
        <v>0</v>
      </c>
      <c r="K359" s="93">
        <v>0</v>
      </c>
      <c r="L359" s="93">
        <v>0</v>
      </c>
      <c r="M359" s="93">
        <v>0</v>
      </c>
      <c r="N359" s="93">
        <v>0</v>
      </c>
      <c r="O359" s="139">
        <v>0</v>
      </c>
      <c r="P359" s="278">
        <v>0</v>
      </c>
      <c r="Q359" s="279">
        <v>0</v>
      </c>
      <c r="R359" s="129"/>
    </row>
    <row r="360" spans="1:18" x14ac:dyDescent="0.25">
      <c r="A360" s="116">
        <f t="shared" si="25"/>
        <v>42</v>
      </c>
      <c r="B360" s="5">
        <v>0</v>
      </c>
      <c r="C360" s="52">
        <f t="shared" si="26"/>
        <v>0</v>
      </c>
      <c r="D360" s="163" t="s">
        <v>597</v>
      </c>
      <c r="E360" s="159" t="s">
        <v>80</v>
      </c>
      <c r="F360" s="165" t="s">
        <v>284</v>
      </c>
      <c r="G360" s="2">
        <f t="shared" si="27"/>
        <v>0</v>
      </c>
      <c r="H360" s="146">
        <f t="shared" si="28"/>
        <v>0</v>
      </c>
      <c r="I360" s="78">
        <f t="shared" si="29"/>
        <v>0</v>
      </c>
      <c r="J360" s="93">
        <v>0</v>
      </c>
      <c r="K360" s="93">
        <v>0</v>
      </c>
      <c r="L360" s="93">
        <v>0</v>
      </c>
      <c r="M360" s="93">
        <v>0</v>
      </c>
      <c r="N360" s="93">
        <v>0</v>
      </c>
      <c r="O360" s="139">
        <v>0</v>
      </c>
      <c r="P360" s="278">
        <v>0</v>
      </c>
      <c r="Q360" s="279">
        <v>0</v>
      </c>
      <c r="R360" s="129"/>
    </row>
    <row r="361" spans="1:18" x14ac:dyDescent="0.25">
      <c r="A361" s="116">
        <f t="shared" si="25"/>
        <v>42</v>
      </c>
      <c r="B361" s="5">
        <v>0</v>
      </c>
      <c r="C361" s="52">
        <f t="shared" si="26"/>
        <v>0</v>
      </c>
      <c r="D361" s="59" t="s">
        <v>311</v>
      </c>
      <c r="E361" s="99" t="s">
        <v>312</v>
      </c>
      <c r="F361" s="41"/>
      <c r="G361" s="2">
        <f t="shared" si="27"/>
        <v>0</v>
      </c>
      <c r="H361" s="146">
        <f t="shared" si="28"/>
        <v>0</v>
      </c>
      <c r="I361" s="78">
        <f t="shared" si="29"/>
        <v>0</v>
      </c>
      <c r="J361" s="93">
        <v>0</v>
      </c>
      <c r="K361" s="93">
        <v>0</v>
      </c>
      <c r="L361" s="93">
        <v>0</v>
      </c>
      <c r="M361" s="93">
        <v>0</v>
      </c>
      <c r="N361" s="93">
        <v>0</v>
      </c>
      <c r="O361" s="139">
        <v>0</v>
      </c>
      <c r="P361" s="278">
        <v>0</v>
      </c>
      <c r="Q361" s="279">
        <v>0</v>
      </c>
      <c r="R361" s="129"/>
    </row>
    <row r="362" spans="1:18" x14ac:dyDescent="0.25">
      <c r="A362" s="116">
        <f t="shared" si="25"/>
        <v>42</v>
      </c>
      <c r="B362" s="5">
        <v>0</v>
      </c>
      <c r="C362" s="52">
        <f t="shared" si="26"/>
        <v>0</v>
      </c>
      <c r="D362" s="59" t="s">
        <v>505</v>
      </c>
      <c r="E362" s="99" t="s">
        <v>203</v>
      </c>
      <c r="F362" s="75" t="s">
        <v>581</v>
      </c>
      <c r="G362" s="2">
        <f t="shared" si="27"/>
        <v>0</v>
      </c>
      <c r="H362" s="146">
        <f t="shared" si="28"/>
        <v>0</v>
      </c>
      <c r="I362" s="78">
        <f t="shared" si="29"/>
        <v>0</v>
      </c>
      <c r="J362" s="93">
        <v>0</v>
      </c>
      <c r="K362" s="93">
        <v>0</v>
      </c>
      <c r="L362" s="93">
        <v>0</v>
      </c>
      <c r="M362" s="93">
        <v>0</v>
      </c>
      <c r="N362" s="93">
        <v>0</v>
      </c>
      <c r="O362" s="139">
        <v>0</v>
      </c>
      <c r="P362" s="278">
        <v>0</v>
      </c>
      <c r="Q362" s="279">
        <v>0</v>
      </c>
      <c r="R362" s="129"/>
    </row>
    <row r="363" spans="1:18" x14ac:dyDescent="0.25">
      <c r="A363" s="116">
        <f t="shared" si="25"/>
        <v>42</v>
      </c>
      <c r="B363" s="5">
        <v>0</v>
      </c>
      <c r="C363" s="52">
        <f t="shared" si="26"/>
        <v>0</v>
      </c>
      <c r="D363" s="59" t="s">
        <v>505</v>
      </c>
      <c r="E363" s="99" t="s">
        <v>56</v>
      </c>
      <c r="F363" s="75" t="s">
        <v>581</v>
      </c>
      <c r="G363" s="2">
        <f t="shared" si="27"/>
        <v>0</v>
      </c>
      <c r="H363" s="146">
        <f t="shared" si="28"/>
        <v>0</v>
      </c>
      <c r="I363" s="78">
        <f t="shared" si="29"/>
        <v>0</v>
      </c>
      <c r="J363" s="93">
        <v>0</v>
      </c>
      <c r="K363" s="93">
        <v>0</v>
      </c>
      <c r="L363" s="93">
        <v>0</v>
      </c>
      <c r="M363" s="93">
        <v>0</v>
      </c>
      <c r="N363" s="93">
        <v>0</v>
      </c>
      <c r="O363" s="139">
        <v>0</v>
      </c>
      <c r="P363" s="278">
        <v>0</v>
      </c>
      <c r="Q363" s="279">
        <v>0</v>
      </c>
      <c r="R363" s="129"/>
    </row>
    <row r="364" spans="1:18" x14ac:dyDescent="0.25">
      <c r="A364" s="116">
        <f t="shared" si="25"/>
        <v>42</v>
      </c>
      <c r="B364" s="5">
        <v>0</v>
      </c>
      <c r="C364" s="52">
        <f t="shared" si="26"/>
        <v>0</v>
      </c>
      <c r="D364" s="59" t="s">
        <v>4</v>
      </c>
      <c r="E364" s="99" t="s">
        <v>33</v>
      </c>
      <c r="F364" s="41" t="s">
        <v>580</v>
      </c>
      <c r="G364" s="2">
        <f t="shared" si="27"/>
        <v>0</v>
      </c>
      <c r="H364" s="146">
        <f t="shared" si="28"/>
        <v>0</v>
      </c>
      <c r="I364" s="78">
        <f t="shared" si="29"/>
        <v>0</v>
      </c>
      <c r="J364" s="93">
        <v>0</v>
      </c>
      <c r="K364" s="93">
        <v>0</v>
      </c>
      <c r="L364" s="93">
        <v>0</v>
      </c>
      <c r="M364" s="93">
        <v>0</v>
      </c>
      <c r="N364" s="93">
        <v>0</v>
      </c>
      <c r="O364" s="139">
        <v>0</v>
      </c>
      <c r="P364" s="278">
        <v>0</v>
      </c>
      <c r="Q364" s="279">
        <v>0</v>
      </c>
      <c r="R364" s="129"/>
    </row>
    <row r="365" spans="1:18" x14ac:dyDescent="0.25">
      <c r="A365" s="116">
        <f t="shared" si="25"/>
        <v>42</v>
      </c>
      <c r="B365" s="5">
        <v>0</v>
      </c>
      <c r="C365" s="52">
        <f t="shared" si="26"/>
        <v>0</v>
      </c>
      <c r="D365" s="59" t="s">
        <v>642</v>
      </c>
      <c r="E365" s="99" t="s">
        <v>640</v>
      </c>
      <c r="F365" s="56" t="s">
        <v>662</v>
      </c>
      <c r="G365" s="2">
        <f t="shared" si="27"/>
        <v>0</v>
      </c>
      <c r="H365" s="146">
        <f t="shared" si="28"/>
        <v>0</v>
      </c>
      <c r="I365" s="78">
        <f t="shared" si="29"/>
        <v>0</v>
      </c>
      <c r="J365" s="93">
        <v>0</v>
      </c>
      <c r="K365" s="93">
        <v>0</v>
      </c>
      <c r="L365" s="93">
        <v>0</v>
      </c>
      <c r="M365" s="93">
        <v>0</v>
      </c>
      <c r="N365" s="93">
        <v>0</v>
      </c>
      <c r="O365" s="139">
        <v>0</v>
      </c>
      <c r="P365" s="278">
        <v>0</v>
      </c>
      <c r="Q365" s="279">
        <v>0</v>
      </c>
      <c r="R365" s="129"/>
    </row>
    <row r="366" spans="1:18" x14ac:dyDescent="0.25">
      <c r="A366" s="116">
        <f t="shared" si="25"/>
        <v>42</v>
      </c>
      <c r="B366" s="5">
        <v>0</v>
      </c>
      <c r="C366" s="52">
        <f t="shared" si="26"/>
        <v>0</v>
      </c>
      <c r="D366" s="59" t="s">
        <v>338</v>
      </c>
      <c r="E366" s="99" t="s">
        <v>163</v>
      </c>
      <c r="F366" s="41"/>
      <c r="G366" s="2">
        <f t="shared" si="27"/>
        <v>0</v>
      </c>
      <c r="H366" s="146">
        <f t="shared" si="28"/>
        <v>0</v>
      </c>
      <c r="I366" s="78">
        <f t="shared" si="29"/>
        <v>0</v>
      </c>
      <c r="J366" s="93">
        <v>0</v>
      </c>
      <c r="K366" s="93">
        <v>0</v>
      </c>
      <c r="L366" s="93">
        <v>0</v>
      </c>
      <c r="M366" s="93">
        <v>0</v>
      </c>
      <c r="N366" s="93">
        <v>0</v>
      </c>
      <c r="O366" s="139">
        <v>0</v>
      </c>
      <c r="P366" s="278">
        <v>0</v>
      </c>
      <c r="Q366" s="279">
        <v>0</v>
      </c>
      <c r="R366" s="129"/>
    </row>
    <row r="367" spans="1:18" x14ac:dyDescent="0.25">
      <c r="A367" s="116">
        <f t="shared" si="25"/>
        <v>42</v>
      </c>
      <c r="B367" s="5">
        <v>0</v>
      </c>
      <c r="C367" s="52">
        <f t="shared" si="26"/>
        <v>0</v>
      </c>
      <c r="D367" s="59" t="s">
        <v>109</v>
      </c>
      <c r="E367" s="99" t="s">
        <v>108</v>
      </c>
      <c r="F367" s="41" t="s">
        <v>600</v>
      </c>
      <c r="G367" s="2">
        <f t="shared" si="27"/>
        <v>0</v>
      </c>
      <c r="H367" s="146">
        <f t="shared" si="28"/>
        <v>0</v>
      </c>
      <c r="I367" s="78">
        <f t="shared" si="29"/>
        <v>0</v>
      </c>
      <c r="J367" s="93">
        <v>0</v>
      </c>
      <c r="K367" s="93">
        <v>0</v>
      </c>
      <c r="L367" s="93">
        <v>0</v>
      </c>
      <c r="M367" s="93">
        <v>0</v>
      </c>
      <c r="N367" s="93">
        <v>0</v>
      </c>
      <c r="O367" s="139">
        <v>0</v>
      </c>
      <c r="P367" s="278">
        <v>0</v>
      </c>
      <c r="Q367" s="279">
        <v>0</v>
      </c>
      <c r="R367" s="129"/>
    </row>
    <row r="368" spans="1:18" x14ac:dyDescent="0.25">
      <c r="A368" s="116">
        <f t="shared" si="25"/>
        <v>42</v>
      </c>
      <c r="B368" s="5">
        <v>0</v>
      </c>
      <c r="C368" s="52">
        <f t="shared" si="26"/>
        <v>0</v>
      </c>
      <c r="D368" s="59" t="s">
        <v>154</v>
      </c>
      <c r="E368" s="98" t="s">
        <v>218</v>
      </c>
      <c r="F368" s="41" t="s">
        <v>582</v>
      </c>
      <c r="G368" s="2">
        <f t="shared" si="27"/>
        <v>0</v>
      </c>
      <c r="H368" s="146">
        <f t="shared" si="28"/>
        <v>0</v>
      </c>
      <c r="I368" s="78">
        <f t="shared" si="29"/>
        <v>0</v>
      </c>
      <c r="J368" s="93">
        <v>0</v>
      </c>
      <c r="K368" s="93">
        <v>0</v>
      </c>
      <c r="L368" s="93">
        <v>0</v>
      </c>
      <c r="M368" s="93">
        <v>0</v>
      </c>
      <c r="N368" s="93">
        <v>0</v>
      </c>
      <c r="O368" s="139">
        <v>0</v>
      </c>
      <c r="P368" s="278">
        <v>0</v>
      </c>
      <c r="Q368" s="279">
        <v>0</v>
      </c>
      <c r="R368" s="129"/>
    </row>
    <row r="369" spans="1:18" x14ac:dyDescent="0.25">
      <c r="A369" s="116">
        <f t="shared" si="25"/>
        <v>42</v>
      </c>
      <c r="B369" s="5">
        <v>0</v>
      </c>
      <c r="C369" s="52">
        <f t="shared" si="26"/>
        <v>0</v>
      </c>
      <c r="D369" s="59" t="s">
        <v>326</v>
      </c>
      <c r="E369" s="99" t="s">
        <v>80</v>
      </c>
      <c r="F369" s="41"/>
      <c r="G369" s="2">
        <f t="shared" si="27"/>
        <v>0</v>
      </c>
      <c r="H369" s="146">
        <f t="shared" si="28"/>
        <v>0</v>
      </c>
      <c r="I369" s="78">
        <f t="shared" si="29"/>
        <v>0</v>
      </c>
      <c r="J369" s="93">
        <v>0</v>
      </c>
      <c r="K369" s="93">
        <v>0</v>
      </c>
      <c r="L369" s="93">
        <v>0</v>
      </c>
      <c r="M369" s="93">
        <v>0</v>
      </c>
      <c r="N369" s="93">
        <v>0</v>
      </c>
      <c r="O369" s="139">
        <v>0</v>
      </c>
      <c r="P369" s="278">
        <v>0</v>
      </c>
      <c r="Q369" s="279">
        <v>0</v>
      </c>
      <c r="R369" s="129"/>
    </row>
    <row r="370" spans="1:18" x14ac:dyDescent="0.25">
      <c r="A370" s="116">
        <f t="shared" si="25"/>
        <v>42</v>
      </c>
      <c r="B370" s="5">
        <v>0</v>
      </c>
      <c r="C370" s="52">
        <f t="shared" si="26"/>
        <v>0</v>
      </c>
      <c r="D370" s="59" t="s">
        <v>388</v>
      </c>
      <c r="E370" s="99" t="s">
        <v>103</v>
      </c>
      <c r="F370" s="41"/>
      <c r="G370" s="2">
        <f t="shared" si="27"/>
        <v>0</v>
      </c>
      <c r="H370" s="146">
        <f t="shared" si="28"/>
        <v>0</v>
      </c>
      <c r="I370" s="78">
        <f t="shared" si="29"/>
        <v>0</v>
      </c>
      <c r="J370" s="93">
        <v>0</v>
      </c>
      <c r="K370" s="93">
        <v>0</v>
      </c>
      <c r="L370" s="93">
        <v>0</v>
      </c>
      <c r="M370" s="93">
        <v>0</v>
      </c>
      <c r="N370" s="93">
        <v>0</v>
      </c>
      <c r="O370" s="139">
        <v>0</v>
      </c>
      <c r="P370" s="278">
        <v>0</v>
      </c>
      <c r="Q370" s="279">
        <v>0</v>
      </c>
      <c r="R370" s="129"/>
    </row>
    <row r="371" spans="1:18" x14ac:dyDescent="0.25">
      <c r="A371" s="116">
        <f t="shared" si="25"/>
        <v>42</v>
      </c>
      <c r="B371" s="5">
        <v>0</v>
      </c>
      <c r="C371" s="52">
        <f t="shared" si="26"/>
        <v>0</v>
      </c>
      <c r="D371" s="59" t="s">
        <v>308</v>
      </c>
      <c r="E371" s="99" t="s">
        <v>262</v>
      </c>
      <c r="F371" s="41"/>
      <c r="G371" s="2">
        <f t="shared" si="27"/>
        <v>0</v>
      </c>
      <c r="H371" s="146">
        <f t="shared" si="28"/>
        <v>0</v>
      </c>
      <c r="I371" s="78">
        <f t="shared" si="29"/>
        <v>0</v>
      </c>
      <c r="J371" s="93">
        <v>0</v>
      </c>
      <c r="K371" s="93">
        <v>0</v>
      </c>
      <c r="L371" s="93">
        <v>0</v>
      </c>
      <c r="M371" s="93">
        <v>0</v>
      </c>
      <c r="N371" s="93">
        <v>0</v>
      </c>
      <c r="O371" s="139">
        <v>0</v>
      </c>
      <c r="P371" s="278">
        <v>0</v>
      </c>
      <c r="Q371" s="279">
        <v>0</v>
      </c>
      <c r="R371" s="129"/>
    </row>
    <row r="372" spans="1:18" x14ac:dyDescent="0.25">
      <c r="A372" s="116">
        <f t="shared" si="25"/>
        <v>42</v>
      </c>
      <c r="B372" s="5">
        <v>0</v>
      </c>
      <c r="C372" s="52">
        <f t="shared" si="26"/>
        <v>0</v>
      </c>
      <c r="D372" s="59" t="s">
        <v>92</v>
      </c>
      <c r="E372" s="99" t="s">
        <v>62</v>
      </c>
      <c r="F372" s="41" t="s">
        <v>578</v>
      </c>
      <c r="G372" s="2">
        <f t="shared" si="27"/>
        <v>0</v>
      </c>
      <c r="H372" s="146">
        <f t="shared" si="28"/>
        <v>0</v>
      </c>
      <c r="I372" s="78">
        <f t="shared" si="29"/>
        <v>0</v>
      </c>
      <c r="J372" s="93">
        <v>0</v>
      </c>
      <c r="K372" s="93">
        <v>0</v>
      </c>
      <c r="L372" s="93">
        <v>0</v>
      </c>
      <c r="M372" s="93">
        <v>0</v>
      </c>
      <c r="N372" s="93">
        <v>0</v>
      </c>
      <c r="O372" s="139">
        <v>0</v>
      </c>
      <c r="P372" s="278">
        <v>0</v>
      </c>
      <c r="Q372" s="279">
        <v>0</v>
      </c>
      <c r="R372" s="129"/>
    </row>
    <row r="373" spans="1:18" x14ac:dyDescent="0.25">
      <c r="A373" s="116">
        <f t="shared" si="25"/>
        <v>42</v>
      </c>
      <c r="B373" s="5">
        <v>0</v>
      </c>
      <c r="C373" s="52">
        <f t="shared" si="26"/>
        <v>0</v>
      </c>
      <c r="D373" s="59" t="s">
        <v>309</v>
      </c>
      <c r="E373" s="99" t="s">
        <v>91</v>
      </c>
      <c r="F373" s="41"/>
      <c r="G373" s="2">
        <f t="shared" si="27"/>
        <v>0</v>
      </c>
      <c r="H373" s="146">
        <f t="shared" si="28"/>
        <v>0</v>
      </c>
      <c r="I373" s="78">
        <f t="shared" si="29"/>
        <v>0</v>
      </c>
      <c r="J373" s="93">
        <v>0</v>
      </c>
      <c r="K373" s="93">
        <v>0</v>
      </c>
      <c r="L373" s="93">
        <v>0</v>
      </c>
      <c r="M373" s="93">
        <v>0</v>
      </c>
      <c r="N373" s="93">
        <v>0</v>
      </c>
      <c r="O373" s="139">
        <v>0</v>
      </c>
      <c r="P373" s="278">
        <v>0</v>
      </c>
      <c r="Q373" s="279">
        <v>0</v>
      </c>
      <c r="R373" s="129"/>
    </row>
    <row r="374" spans="1:18" x14ac:dyDescent="0.25">
      <c r="A374" s="116">
        <f t="shared" si="25"/>
        <v>42</v>
      </c>
      <c r="B374" s="5">
        <v>0</v>
      </c>
      <c r="C374" s="52">
        <f t="shared" si="26"/>
        <v>0</v>
      </c>
      <c r="D374" s="163" t="s">
        <v>573</v>
      </c>
      <c r="E374" s="159" t="s">
        <v>575</v>
      </c>
      <c r="F374" s="165" t="s">
        <v>439</v>
      </c>
      <c r="G374" s="2">
        <f t="shared" si="27"/>
        <v>0</v>
      </c>
      <c r="H374" s="146">
        <f t="shared" si="28"/>
        <v>0</v>
      </c>
      <c r="I374" s="78">
        <f t="shared" si="29"/>
        <v>0</v>
      </c>
      <c r="J374" s="93">
        <v>0</v>
      </c>
      <c r="K374" s="93">
        <v>0</v>
      </c>
      <c r="L374" s="93">
        <v>0</v>
      </c>
      <c r="M374" s="93">
        <v>0</v>
      </c>
      <c r="N374" s="93">
        <v>0</v>
      </c>
      <c r="O374" s="139">
        <v>0</v>
      </c>
      <c r="P374" s="278">
        <v>0</v>
      </c>
      <c r="Q374" s="279">
        <v>0</v>
      </c>
      <c r="R374" s="129"/>
    </row>
    <row r="375" spans="1:18" x14ac:dyDescent="0.25">
      <c r="A375" s="116">
        <f t="shared" si="25"/>
        <v>42</v>
      </c>
      <c r="B375" s="5">
        <v>0</v>
      </c>
      <c r="C375" s="52">
        <f t="shared" si="26"/>
        <v>0</v>
      </c>
      <c r="D375" s="163" t="s">
        <v>573</v>
      </c>
      <c r="E375" s="159" t="s">
        <v>576</v>
      </c>
      <c r="F375" s="165" t="s">
        <v>439</v>
      </c>
      <c r="G375" s="2">
        <f t="shared" si="27"/>
        <v>0</v>
      </c>
      <c r="H375" s="146">
        <f t="shared" si="28"/>
        <v>0</v>
      </c>
      <c r="I375" s="78">
        <f t="shared" si="29"/>
        <v>0</v>
      </c>
      <c r="J375" s="93">
        <v>0</v>
      </c>
      <c r="K375" s="93">
        <v>0</v>
      </c>
      <c r="L375" s="93">
        <v>0</v>
      </c>
      <c r="M375" s="93">
        <v>0</v>
      </c>
      <c r="N375" s="93">
        <v>0</v>
      </c>
      <c r="O375" s="139">
        <v>0</v>
      </c>
      <c r="P375" s="278">
        <v>0</v>
      </c>
      <c r="Q375" s="279">
        <v>0</v>
      </c>
      <c r="R375" s="129"/>
    </row>
    <row r="376" spans="1:18" x14ac:dyDescent="0.25">
      <c r="A376" s="116">
        <f t="shared" si="25"/>
        <v>42</v>
      </c>
      <c r="B376" s="5">
        <v>0</v>
      </c>
      <c r="C376" s="52">
        <f t="shared" si="26"/>
        <v>0</v>
      </c>
      <c r="D376" s="163" t="s">
        <v>533</v>
      </c>
      <c r="E376" s="159" t="s">
        <v>534</v>
      </c>
      <c r="F376" s="161" t="s">
        <v>532</v>
      </c>
      <c r="G376" s="2">
        <f t="shared" si="27"/>
        <v>0</v>
      </c>
      <c r="H376" s="146">
        <f t="shared" si="28"/>
        <v>0</v>
      </c>
      <c r="I376" s="78">
        <f t="shared" si="29"/>
        <v>0</v>
      </c>
      <c r="J376" s="93">
        <v>0</v>
      </c>
      <c r="K376" s="93">
        <v>0</v>
      </c>
      <c r="L376" s="93">
        <v>0</v>
      </c>
      <c r="M376" s="93">
        <v>0</v>
      </c>
      <c r="N376" s="93">
        <v>0</v>
      </c>
      <c r="O376" s="139">
        <v>0</v>
      </c>
      <c r="P376" s="278">
        <v>0</v>
      </c>
      <c r="Q376" s="279">
        <v>0</v>
      </c>
      <c r="R376" s="129"/>
    </row>
    <row r="377" spans="1:18" x14ac:dyDescent="0.25">
      <c r="A377" s="116">
        <f t="shared" si="25"/>
        <v>42</v>
      </c>
      <c r="B377" s="5">
        <v>0</v>
      </c>
      <c r="C377" s="52">
        <f t="shared" si="26"/>
        <v>0</v>
      </c>
      <c r="D377" s="59" t="s">
        <v>392</v>
      </c>
      <c r="E377" s="99" t="s">
        <v>189</v>
      </c>
      <c r="F377" s="41"/>
      <c r="G377" s="2">
        <f t="shared" si="27"/>
        <v>0</v>
      </c>
      <c r="H377" s="146">
        <f t="shared" si="28"/>
        <v>0</v>
      </c>
      <c r="I377" s="78">
        <f t="shared" si="29"/>
        <v>0</v>
      </c>
      <c r="J377" s="93">
        <v>0</v>
      </c>
      <c r="K377" s="93">
        <v>0</v>
      </c>
      <c r="L377" s="93">
        <v>0</v>
      </c>
      <c r="M377" s="93">
        <v>0</v>
      </c>
      <c r="N377" s="93">
        <v>0</v>
      </c>
      <c r="O377" s="139">
        <v>0</v>
      </c>
      <c r="P377" s="278">
        <v>0</v>
      </c>
      <c r="Q377" s="279">
        <v>0</v>
      </c>
      <c r="R377" s="129"/>
    </row>
    <row r="378" spans="1:18" x14ac:dyDescent="0.25">
      <c r="A378" s="116">
        <f t="shared" si="25"/>
        <v>42</v>
      </c>
      <c r="B378" s="5">
        <v>0</v>
      </c>
      <c r="C378" s="52">
        <f t="shared" si="26"/>
        <v>0</v>
      </c>
      <c r="D378" s="59" t="s">
        <v>471</v>
      </c>
      <c r="E378" s="99" t="s">
        <v>179</v>
      </c>
      <c r="F378" s="41"/>
      <c r="G378" s="2">
        <f t="shared" si="27"/>
        <v>0</v>
      </c>
      <c r="H378" s="146">
        <f t="shared" si="28"/>
        <v>0</v>
      </c>
      <c r="I378" s="78">
        <f t="shared" si="29"/>
        <v>0</v>
      </c>
      <c r="J378" s="93">
        <v>0</v>
      </c>
      <c r="K378" s="93">
        <v>0</v>
      </c>
      <c r="L378" s="93">
        <v>0</v>
      </c>
      <c r="M378" s="93">
        <v>0</v>
      </c>
      <c r="N378" s="93">
        <v>0</v>
      </c>
      <c r="O378" s="139">
        <v>0</v>
      </c>
      <c r="P378" s="278">
        <v>0</v>
      </c>
      <c r="Q378" s="279">
        <v>0</v>
      </c>
      <c r="R378" s="129"/>
    </row>
    <row r="379" spans="1:18" x14ac:dyDescent="0.25">
      <c r="A379" s="116">
        <f t="shared" si="25"/>
        <v>42</v>
      </c>
      <c r="B379" s="5">
        <v>0</v>
      </c>
      <c r="C379" s="52">
        <f t="shared" si="26"/>
        <v>0</v>
      </c>
      <c r="D379" s="163" t="s">
        <v>266</v>
      </c>
      <c r="E379" s="159" t="s">
        <v>267</v>
      </c>
      <c r="F379" s="160" t="s">
        <v>268</v>
      </c>
      <c r="G379" s="2">
        <f t="shared" si="27"/>
        <v>0</v>
      </c>
      <c r="H379" s="146">
        <f t="shared" si="28"/>
        <v>0</v>
      </c>
      <c r="I379" s="78">
        <f t="shared" si="29"/>
        <v>0</v>
      </c>
      <c r="J379" s="93">
        <v>0</v>
      </c>
      <c r="K379" s="93">
        <v>0</v>
      </c>
      <c r="L379" s="93">
        <v>0</v>
      </c>
      <c r="M379" s="93">
        <v>0</v>
      </c>
      <c r="N379" s="93">
        <v>0</v>
      </c>
      <c r="O379" s="139">
        <v>0</v>
      </c>
      <c r="P379" s="278">
        <v>0</v>
      </c>
      <c r="Q379" s="279">
        <v>0</v>
      </c>
      <c r="R379" s="129"/>
    </row>
    <row r="380" spans="1:18" x14ac:dyDescent="0.25">
      <c r="A380" s="116">
        <f t="shared" si="25"/>
        <v>42</v>
      </c>
      <c r="B380" s="5">
        <v>0</v>
      </c>
      <c r="C380" s="52">
        <f t="shared" si="26"/>
        <v>0</v>
      </c>
      <c r="D380" s="59" t="s">
        <v>67</v>
      </c>
      <c r="E380" s="99" t="s">
        <v>66</v>
      </c>
      <c r="F380" s="41" t="s">
        <v>582</v>
      </c>
      <c r="G380" s="2">
        <f t="shared" si="27"/>
        <v>0</v>
      </c>
      <c r="H380" s="146">
        <f t="shared" si="28"/>
        <v>0</v>
      </c>
      <c r="I380" s="78">
        <f t="shared" si="29"/>
        <v>0</v>
      </c>
      <c r="J380" s="93">
        <v>0</v>
      </c>
      <c r="K380" s="93">
        <v>0</v>
      </c>
      <c r="L380" s="93">
        <v>0</v>
      </c>
      <c r="M380" s="93">
        <v>0</v>
      </c>
      <c r="N380" s="93">
        <v>0</v>
      </c>
      <c r="O380" s="139">
        <v>0</v>
      </c>
      <c r="P380" s="278">
        <v>0</v>
      </c>
      <c r="Q380" s="279">
        <v>0</v>
      </c>
      <c r="R380" s="129"/>
    </row>
    <row r="381" spans="1:18" x14ac:dyDescent="0.25">
      <c r="A381" s="116">
        <f t="shared" si="25"/>
        <v>42</v>
      </c>
      <c r="B381" s="5">
        <v>0</v>
      </c>
      <c r="C381" s="52">
        <f t="shared" si="26"/>
        <v>0</v>
      </c>
      <c r="D381" s="59" t="s">
        <v>294</v>
      </c>
      <c r="E381" s="99" t="s">
        <v>265</v>
      </c>
      <c r="F381" s="41"/>
      <c r="G381" s="2">
        <f t="shared" si="27"/>
        <v>0</v>
      </c>
      <c r="H381" s="146">
        <f t="shared" si="28"/>
        <v>0</v>
      </c>
      <c r="I381" s="78">
        <f t="shared" si="29"/>
        <v>0</v>
      </c>
      <c r="J381" s="93">
        <v>0</v>
      </c>
      <c r="K381" s="93">
        <v>0</v>
      </c>
      <c r="L381" s="93">
        <v>0</v>
      </c>
      <c r="M381" s="93">
        <v>0</v>
      </c>
      <c r="N381" s="93">
        <v>0</v>
      </c>
      <c r="O381" s="139">
        <v>0</v>
      </c>
      <c r="P381" s="278">
        <v>0</v>
      </c>
      <c r="Q381" s="279">
        <v>0</v>
      </c>
      <c r="R381" s="129"/>
    </row>
    <row r="382" spans="1:18" x14ac:dyDescent="0.25">
      <c r="A382" s="116">
        <f t="shared" si="25"/>
        <v>42</v>
      </c>
      <c r="B382" s="5">
        <v>0</v>
      </c>
      <c r="C382" s="52">
        <f t="shared" si="26"/>
        <v>0</v>
      </c>
      <c r="D382" s="59" t="s">
        <v>294</v>
      </c>
      <c r="E382" s="99" t="s">
        <v>46</v>
      </c>
      <c r="F382" s="41" t="s">
        <v>68</v>
      </c>
      <c r="G382" s="2">
        <f t="shared" si="27"/>
        <v>0</v>
      </c>
      <c r="H382" s="146">
        <f t="shared" si="28"/>
        <v>0</v>
      </c>
      <c r="I382" s="78">
        <f t="shared" si="29"/>
        <v>0</v>
      </c>
      <c r="J382" s="93">
        <v>0</v>
      </c>
      <c r="K382" s="93">
        <v>0</v>
      </c>
      <c r="L382" s="93">
        <v>0</v>
      </c>
      <c r="M382" s="93">
        <v>0</v>
      </c>
      <c r="N382" s="93">
        <v>0</v>
      </c>
      <c r="O382" s="139">
        <v>0</v>
      </c>
      <c r="P382" s="278">
        <v>0</v>
      </c>
      <c r="Q382" s="279">
        <v>0</v>
      </c>
      <c r="R382" s="129"/>
    </row>
    <row r="383" spans="1:18" x14ac:dyDescent="0.25">
      <c r="A383" s="116">
        <f t="shared" si="25"/>
        <v>42</v>
      </c>
      <c r="B383" s="5">
        <v>0</v>
      </c>
      <c r="C383" s="52">
        <f t="shared" si="26"/>
        <v>0</v>
      </c>
      <c r="D383" s="59" t="s">
        <v>357</v>
      </c>
      <c r="E383" s="99" t="s">
        <v>179</v>
      </c>
      <c r="F383" s="41"/>
      <c r="G383" s="2">
        <f t="shared" si="27"/>
        <v>0</v>
      </c>
      <c r="H383" s="146">
        <f t="shared" si="28"/>
        <v>0</v>
      </c>
      <c r="I383" s="78">
        <f t="shared" si="29"/>
        <v>0</v>
      </c>
      <c r="J383" s="93">
        <v>0</v>
      </c>
      <c r="K383" s="93">
        <v>0</v>
      </c>
      <c r="L383" s="93">
        <v>0</v>
      </c>
      <c r="M383" s="93">
        <v>0</v>
      </c>
      <c r="N383" s="93">
        <v>0</v>
      </c>
      <c r="O383" s="139">
        <v>0</v>
      </c>
      <c r="P383" s="278">
        <v>0</v>
      </c>
      <c r="Q383" s="279">
        <v>0</v>
      </c>
      <c r="R383" s="129"/>
    </row>
    <row r="384" spans="1:18" ht="0.75" customHeight="1" x14ac:dyDescent="0.25">
      <c r="A384" s="116">
        <f t="shared" si="25"/>
        <v>42</v>
      </c>
      <c r="B384" s="5">
        <v>0</v>
      </c>
      <c r="C384" s="52">
        <f t="shared" si="26"/>
        <v>0</v>
      </c>
      <c r="D384" s="59" t="s">
        <v>564</v>
      </c>
      <c r="E384" s="99" t="s">
        <v>215</v>
      </c>
      <c r="F384" s="24"/>
      <c r="G384" s="2">
        <f t="shared" si="27"/>
        <v>0</v>
      </c>
      <c r="H384" s="146">
        <f t="shared" si="28"/>
        <v>0</v>
      </c>
      <c r="I384" s="78">
        <f t="shared" si="29"/>
        <v>0</v>
      </c>
      <c r="J384" s="93">
        <v>0</v>
      </c>
      <c r="K384" s="93">
        <v>0</v>
      </c>
      <c r="L384" s="93">
        <v>0</v>
      </c>
      <c r="M384" s="93">
        <v>0</v>
      </c>
      <c r="N384" s="93">
        <v>0</v>
      </c>
      <c r="O384" s="139">
        <v>0</v>
      </c>
      <c r="P384" s="278">
        <v>0</v>
      </c>
      <c r="Q384" s="279">
        <v>0</v>
      </c>
      <c r="R384" s="129"/>
    </row>
    <row r="385" spans="1:18" x14ac:dyDescent="0.25">
      <c r="A385" s="116">
        <f t="shared" si="25"/>
        <v>42</v>
      </c>
      <c r="B385" s="5">
        <v>0</v>
      </c>
      <c r="C385" s="52">
        <f t="shared" si="26"/>
        <v>0</v>
      </c>
      <c r="D385" s="163" t="s">
        <v>400</v>
      </c>
      <c r="E385" s="159" t="s">
        <v>401</v>
      </c>
      <c r="F385" s="160" t="s">
        <v>284</v>
      </c>
      <c r="G385" s="2">
        <f t="shared" si="27"/>
        <v>0</v>
      </c>
      <c r="H385" s="146">
        <f t="shared" si="28"/>
        <v>0</v>
      </c>
      <c r="I385" s="78">
        <f t="shared" si="29"/>
        <v>0</v>
      </c>
      <c r="J385" s="93">
        <v>0</v>
      </c>
      <c r="K385" s="93">
        <v>0</v>
      </c>
      <c r="L385" s="93">
        <v>0</v>
      </c>
      <c r="M385" s="93">
        <v>0</v>
      </c>
      <c r="N385" s="93">
        <v>0</v>
      </c>
      <c r="O385" s="139">
        <v>0</v>
      </c>
      <c r="P385" s="278">
        <v>0</v>
      </c>
      <c r="Q385" s="279">
        <v>0</v>
      </c>
      <c r="R385" s="129"/>
    </row>
    <row r="386" spans="1:18" x14ac:dyDescent="0.25">
      <c r="A386" s="116">
        <f t="shared" ref="A386:A403" si="30">+IF(H386=H385,A385,ROW(A386)-1)</f>
        <v>42</v>
      </c>
      <c r="B386" s="5">
        <v>0</v>
      </c>
      <c r="C386" s="52">
        <f t="shared" ref="C386:C449" si="31">IF(G386&gt;0,IF(B386=0,58-A386,B386-A386),0)</f>
        <v>0</v>
      </c>
      <c r="D386" s="59" t="s">
        <v>594</v>
      </c>
      <c r="E386" s="99" t="s">
        <v>194</v>
      </c>
      <c r="F386" s="41"/>
      <c r="G386" s="2">
        <f t="shared" ref="G386:G403" si="32">SUM(J386:Q386)</f>
        <v>0</v>
      </c>
      <c r="H386" s="146">
        <f t="shared" ref="H386:H403" si="33">AVERAGE(LARGE(J386:Q386,1),LARGE(J386:Q386,2),LARGE(J386:Q386,3),LARGE(J386:Q386,4),LARGE(J386:Q386,5),LARGE(J386:Q386,6))</f>
        <v>0</v>
      </c>
      <c r="I386" s="78">
        <f t="shared" ref="I386:I449" si="34">COUNTIF(J386:Q386,"&gt;0")</f>
        <v>0</v>
      </c>
      <c r="J386" s="93">
        <v>0</v>
      </c>
      <c r="K386" s="93">
        <v>0</v>
      </c>
      <c r="L386" s="93">
        <v>0</v>
      </c>
      <c r="M386" s="93">
        <v>0</v>
      </c>
      <c r="N386" s="93">
        <v>0</v>
      </c>
      <c r="O386" s="139">
        <v>0</v>
      </c>
      <c r="P386" s="278">
        <v>0</v>
      </c>
      <c r="Q386" s="279">
        <v>0</v>
      </c>
      <c r="R386" s="129"/>
    </row>
    <row r="387" spans="1:18" x14ac:dyDescent="0.25">
      <c r="A387" s="116">
        <f t="shared" si="30"/>
        <v>42</v>
      </c>
      <c r="B387" s="5">
        <v>0</v>
      </c>
      <c r="C387" s="52">
        <f t="shared" si="31"/>
        <v>0</v>
      </c>
      <c r="D387" s="59" t="s">
        <v>84</v>
      </c>
      <c r="E387" s="99" t="s">
        <v>83</v>
      </c>
      <c r="F387" s="41" t="s">
        <v>82</v>
      </c>
      <c r="G387" s="2">
        <f t="shared" si="32"/>
        <v>0</v>
      </c>
      <c r="H387" s="146">
        <f t="shared" si="33"/>
        <v>0</v>
      </c>
      <c r="I387" s="78">
        <f t="shared" si="34"/>
        <v>0</v>
      </c>
      <c r="J387" s="93">
        <v>0</v>
      </c>
      <c r="K387" s="93">
        <v>0</v>
      </c>
      <c r="L387" s="93">
        <v>0</v>
      </c>
      <c r="M387" s="93">
        <v>0</v>
      </c>
      <c r="N387" s="93">
        <v>0</v>
      </c>
      <c r="O387" s="139">
        <v>0</v>
      </c>
      <c r="P387" s="278">
        <v>0</v>
      </c>
      <c r="Q387" s="279">
        <v>0</v>
      </c>
      <c r="R387" s="129"/>
    </row>
    <row r="388" spans="1:18" x14ac:dyDescent="0.25">
      <c r="A388" s="116">
        <f t="shared" si="30"/>
        <v>42</v>
      </c>
      <c r="B388" s="5">
        <v>0</v>
      </c>
      <c r="C388" s="52">
        <f t="shared" si="31"/>
        <v>0</v>
      </c>
      <c r="D388" s="163" t="s">
        <v>235</v>
      </c>
      <c r="E388" s="159" t="s">
        <v>236</v>
      </c>
      <c r="F388" s="160" t="s">
        <v>119</v>
      </c>
      <c r="G388" s="2">
        <f t="shared" si="32"/>
        <v>0</v>
      </c>
      <c r="H388" s="146">
        <f t="shared" si="33"/>
        <v>0</v>
      </c>
      <c r="I388" s="78">
        <f t="shared" si="34"/>
        <v>0</v>
      </c>
      <c r="J388" s="93">
        <v>0</v>
      </c>
      <c r="K388" s="93">
        <v>0</v>
      </c>
      <c r="L388" s="93">
        <v>0</v>
      </c>
      <c r="M388" s="93">
        <v>0</v>
      </c>
      <c r="N388" s="93">
        <v>0</v>
      </c>
      <c r="O388" s="139">
        <v>0</v>
      </c>
      <c r="P388" s="278">
        <v>0</v>
      </c>
      <c r="Q388" s="279">
        <v>0</v>
      </c>
      <c r="R388" s="129"/>
    </row>
    <row r="389" spans="1:18" x14ac:dyDescent="0.25">
      <c r="A389" s="116">
        <f t="shared" si="30"/>
        <v>42</v>
      </c>
      <c r="B389" s="5">
        <v>0</v>
      </c>
      <c r="C389" s="52">
        <f t="shared" si="31"/>
        <v>0</v>
      </c>
      <c r="D389" s="59" t="s">
        <v>26</v>
      </c>
      <c r="E389" s="99" t="s">
        <v>105</v>
      </c>
      <c r="F389" s="41"/>
      <c r="G389" s="2">
        <f t="shared" si="32"/>
        <v>0</v>
      </c>
      <c r="H389" s="146">
        <f t="shared" si="33"/>
        <v>0</v>
      </c>
      <c r="I389" s="78">
        <f t="shared" si="34"/>
        <v>0</v>
      </c>
      <c r="J389" s="93">
        <v>0</v>
      </c>
      <c r="K389" s="93">
        <v>0</v>
      </c>
      <c r="L389" s="93">
        <v>0</v>
      </c>
      <c r="M389" s="93">
        <v>0</v>
      </c>
      <c r="N389" s="93">
        <v>0</v>
      </c>
      <c r="O389" s="139">
        <v>0</v>
      </c>
      <c r="P389" s="278">
        <v>0</v>
      </c>
      <c r="Q389" s="279">
        <v>0</v>
      </c>
      <c r="R389" s="129"/>
    </row>
    <row r="390" spans="1:18" x14ac:dyDescent="0.25">
      <c r="A390" s="116">
        <f t="shared" si="30"/>
        <v>42</v>
      </c>
      <c r="B390" s="5">
        <v>0</v>
      </c>
      <c r="C390" s="52">
        <f t="shared" si="31"/>
        <v>0</v>
      </c>
      <c r="D390" s="163" t="s">
        <v>440</v>
      </c>
      <c r="E390" s="159" t="s">
        <v>441</v>
      </c>
      <c r="F390" s="160" t="s">
        <v>439</v>
      </c>
      <c r="G390" s="2">
        <f t="shared" si="32"/>
        <v>0</v>
      </c>
      <c r="H390" s="146">
        <f t="shared" si="33"/>
        <v>0</v>
      </c>
      <c r="I390" s="78">
        <f t="shared" si="34"/>
        <v>0</v>
      </c>
      <c r="J390" s="93">
        <v>0</v>
      </c>
      <c r="K390" s="93">
        <v>0</v>
      </c>
      <c r="L390" s="93">
        <v>0</v>
      </c>
      <c r="M390" s="93">
        <v>0</v>
      </c>
      <c r="N390" s="93">
        <v>0</v>
      </c>
      <c r="O390" s="139">
        <v>0</v>
      </c>
      <c r="P390" s="278">
        <v>0</v>
      </c>
      <c r="Q390" s="279">
        <v>0</v>
      </c>
      <c r="R390" s="129"/>
    </row>
    <row r="391" spans="1:18" x14ac:dyDescent="0.25">
      <c r="A391" s="116">
        <f t="shared" si="30"/>
        <v>42</v>
      </c>
      <c r="B391" s="5">
        <v>0</v>
      </c>
      <c r="C391" s="52">
        <f t="shared" si="31"/>
        <v>0</v>
      </c>
      <c r="D391" s="163" t="s">
        <v>442</v>
      </c>
      <c r="E391" s="159" t="s">
        <v>443</v>
      </c>
      <c r="F391" s="165" t="s">
        <v>439</v>
      </c>
      <c r="G391" s="2">
        <f t="shared" si="32"/>
        <v>0</v>
      </c>
      <c r="H391" s="146">
        <f t="shared" si="33"/>
        <v>0</v>
      </c>
      <c r="I391" s="78">
        <f t="shared" si="34"/>
        <v>0</v>
      </c>
      <c r="J391" s="93">
        <v>0</v>
      </c>
      <c r="K391" s="93">
        <v>0</v>
      </c>
      <c r="L391" s="93">
        <v>0</v>
      </c>
      <c r="M391" s="93">
        <v>0</v>
      </c>
      <c r="N391" s="93">
        <v>0</v>
      </c>
      <c r="O391" s="139">
        <v>0</v>
      </c>
      <c r="P391" s="278">
        <v>0</v>
      </c>
      <c r="Q391" s="279">
        <v>0</v>
      </c>
      <c r="R391" s="129"/>
    </row>
    <row r="392" spans="1:18" x14ac:dyDescent="0.25">
      <c r="A392" s="116">
        <f t="shared" si="30"/>
        <v>42</v>
      </c>
      <c r="B392" s="5">
        <v>0</v>
      </c>
      <c r="C392" s="52">
        <f t="shared" si="31"/>
        <v>0</v>
      </c>
      <c r="D392" s="59" t="s">
        <v>469</v>
      </c>
      <c r="E392" s="99" t="s">
        <v>470</v>
      </c>
      <c r="F392" s="41" t="s">
        <v>578</v>
      </c>
      <c r="G392" s="2">
        <f t="shared" si="32"/>
        <v>0</v>
      </c>
      <c r="H392" s="146">
        <f t="shared" si="33"/>
        <v>0</v>
      </c>
      <c r="I392" s="78">
        <f t="shared" si="34"/>
        <v>0</v>
      </c>
      <c r="J392" s="93">
        <v>0</v>
      </c>
      <c r="K392" s="93">
        <v>0</v>
      </c>
      <c r="L392" s="93">
        <v>0</v>
      </c>
      <c r="M392" s="93">
        <v>0</v>
      </c>
      <c r="N392" s="93">
        <v>0</v>
      </c>
      <c r="O392" s="139">
        <v>0</v>
      </c>
      <c r="P392" s="278">
        <v>0</v>
      </c>
      <c r="Q392" s="279">
        <v>0</v>
      </c>
      <c r="R392" s="129"/>
    </row>
    <row r="393" spans="1:18" x14ac:dyDescent="0.25">
      <c r="A393" s="116">
        <f t="shared" si="30"/>
        <v>42</v>
      </c>
      <c r="B393" s="5">
        <v>0</v>
      </c>
      <c r="C393" s="52">
        <f t="shared" si="31"/>
        <v>0</v>
      </c>
      <c r="D393" s="59" t="s">
        <v>645</v>
      </c>
      <c r="E393" s="99" t="s">
        <v>182</v>
      </c>
      <c r="F393" s="56" t="s">
        <v>662</v>
      </c>
      <c r="G393" s="2">
        <f t="shared" si="32"/>
        <v>0</v>
      </c>
      <c r="H393" s="146">
        <f t="shared" si="33"/>
        <v>0</v>
      </c>
      <c r="I393" s="78">
        <f t="shared" si="34"/>
        <v>0</v>
      </c>
      <c r="J393" s="93">
        <v>0</v>
      </c>
      <c r="K393" s="93">
        <v>0</v>
      </c>
      <c r="L393" s="93">
        <v>0</v>
      </c>
      <c r="M393" s="93">
        <v>0</v>
      </c>
      <c r="N393" s="93">
        <v>0</v>
      </c>
      <c r="O393" s="139">
        <v>0</v>
      </c>
      <c r="P393" s="278">
        <v>0</v>
      </c>
      <c r="Q393" s="279">
        <v>0</v>
      </c>
      <c r="R393" s="129"/>
    </row>
    <row r="394" spans="1:18" x14ac:dyDescent="0.25">
      <c r="A394" s="116">
        <f t="shared" si="30"/>
        <v>42</v>
      </c>
      <c r="B394" s="5">
        <v>0</v>
      </c>
      <c r="C394" s="52">
        <f t="shared" si="31"/>
        <v>0</v>
      </c>
      <c r="D394" s="59" t="s">
        <v>256</v>
      </c>
      <c r="E394" s="99" t="s">
        <v>58</v>
      </c>
      <c r="F394" s="41"/>
      <c r="G394" s="2">
        <f t="shared" si="32"/>
        <v>0</v>
      </c>
      <c r="H394" s="146">
        <f t="shared" si="33"/>
        <v>0</v>
      </c>
      <c r="I394" s="78">
        <f t="shared" si="34"/>
        <v>0</v>
      </c>
      <c r="J394" s="93">
        <v>0</v>
      </c>
      <c r="K394" s="93">
        <v>0</v>
      </c>
      <c r="L394" s="93">
        <v>0</v>
      </c>
      <c r="M394" s="93">
        <v>0</v>
      </c>
      <c r="N394" s="93">
        <v>0</v>
      </c>
      <c r="O394" s="139">
        <v>0</v>
      </c>
      <c r="P394" s="278">
        <v>0</v>
      </c>
      <c r="Q394" s="279">
        <v>0</v>
      </c>
      <c r="R394" s="129"/>
    </row>
    <row r="395" spans="1:18" x14ac:dyDescent="0.25">
      <c r="A395" s="116">
        <f t="shared" si="30"/>
        <v>42</v>
      </c>
      <c r="B395" s="5">
        <v>0</v>
      </c>
      <c r="C395" s="52">
        <f t="shared" si="31"/>
        <v>0</v>
      </c>
      <c r="D395" s="59" t="s">
        <v>501</v>
      </c>
      <c r="E395" s="99" t="s">
        <v>71</v>
      </c>
      <c r="F395" s="75" t="s">
        <v>581</v>
      </c>
      <c r="G395" s="2">
        <f t="shared" si="32"/>
        <v>0</v>
      </c>
      <c r="H395" s="146">
        <f t="shared" si="33"/>
        <v>0</v>
      </c>
      <c r="I395" s="78">
        <f t="shared" si="34"/>
        <v>0</v>
      </c>
      <c r="J395" s="93">
        <v>0</v>
      </c>
      <c r="K395" s="93">
        <v>0</v>
      </c>
      <c r="L395" s="93">
        <v>0</v>
      </c>
      <c r="M395" s="93">
        <v>0</v>
      </c>
      <c r="N395" s="93">
        <v>0</v>
      </c>
      <c r="O395" s="139">
        <v>0</v>
      </c>
      <c r="P395" s="278">
        <v>0</v>
      </c>
      <c r="Q395" s="279">
        <v>0</v>
      </c>
      <c r="R395" s="129"/>
    </row>
    <row r="396" spans="1:18" x14ac:dyDescent="0.25">
      <c r="A396" s="116">
        <f t="shared" si="30"/>
        <v>42</v>
      </c>
      <c r="B396" s="5">
        <v>0</v>
      </c>
      <c r="C396" s="52">
        <f t="shared" si="31"/>
        <v>0</v>
      </c>
      <c r="D396" s="59" t="s">
        <v>412</v>
      </c>
      <c r="E396" s="99" t="s">
        <v>76</v>
      </c>
      <c r="F396" s="56" t="s">
        <v>662</v>
      </c>
      <c r="G396" s="2">
        <f t="shared" si="32"/>
        <v>0</v>
      </c>
      <c r="H396" s="146">
        <f t="shared" si="33"/>
        <v>0</v>
      </c>
      <c r="I396" s="78">
        <f t="shared" si="34"/>
        <v>0</v>
      </c>
      <c r="J396" s="93">
        <v>0</v>
      </c>
      <c r="K396" s="93">
        <v>0</v>
      </c>
      <c r="L396" s="93">
        <v>0</v>
      </c>
      <c r="M396" s="93">
        <v>0</v>
      </c>
      <c r="N396" s="93">
        <v>0</v>
      </c>
      <c r="O396" s="139">
        <v>0</v>
      </c>
      <c r="P396" s="278">
        <v>0</v>
      </c>
      <c r="Q396" s="279">
        <v>0</v>
      </c>
      <c r="R396" s="129"/>
    </row>
    <row r="397" spans="1:18" x14ac:dyDescent="0.25">
      <c r="A397" s="116">
        <f t="shared" si="30"/>
        <v>42</v>
      </c>
      <c r="B397" s="5">
        <v>0</v>
      </c>
      <c r="C397" s="52">
        <f t="shared" si="31"/>
        <v>0</v>
      </c>
      <c r="D397" s="59" t="s">
        <v>412</v>
      </c>
      <c r="E397" s="99" t="s">
        <v>110</v>
      </c>
      <c r="F397" s="56" t="s">
        <v>662</v>
      </c>
      <c r="G397" s="2">
        <f t="shared" si="32"/>
        <v>0</v>
      </c>
      <c r="H397" s="146">
        <f t="shared" si="33"/>
        <v>0</v>
      </c>
      <c r="I397" s="78">
        <f t="shared" si="34"/>
        <v>0</v>
      </c>
      <c r="J397" s="93">
        <v>0</v>
      </c>
      <c r="K397" s="93">
        <v>0</v>
      </c>
      <c r="L397" s="93">
        <v>0</v>
      </c>
      <c r="M397" s="93">
        <v>0</v>
      </c>
      <c r="N397" s="93">
        <v>0</v>
      </c>
      <c r="O397" s="139">
        <v>0</v>
      </c>
      <c r="P397" s="278">
        <v>0</v>
      </c>
      <c r="Q397" s="279">
        <v>0</v>
      </c>
      <c r="R397" s="129"/>
    </row>
    <row r="398" spans="1:18" x14ac:dyDescent="0.25">
      <c r="A398" s="116">
        <f t="shared" si="30"/>
        <v>42</v>
      </c>
      <c r="B398" s="5">
        <v>0</v>
      </c>
      <c r="C398" s="52">
        <f t="shared" si="31"/>
        <v>0</v>
      </c>
      <c r="D398" s="59" t="s">
        <v>210</v>
      </c>
      <c r="E398" s="99" t="s">
        <v>209</v>
      </c>
      <c r="F398" s="41" t="s">
        <v>492</v>
      </c>
      <c r="G398" s="2">
        <f t="shared" si="32"/>
        <v>0</v>
      </c>
      <c r="H398" s="146">
        <f t="shared" si="33"/>
        <v>0</v>
      </c>
      <c r="I398" s="78">
        <f t="shared" si="34"/>
        <v>0</v>
      </c>
      <c r="J398" s="93">
        <v>0</v>
      </c>
      <c r="K398" s="93">
        <v>0</v>
      </c>
      <c r="L398" s="93">
        <v>0</v>
      </c>
      <c r="M398" s="93">
        <v>0</v>
      </c>
      <c r="N398" s="93">
        <v>0</v>
      </c>
      <c r="O398" s="139">
        <v>0</v>
      </c>
      <c r="P398" s="278">
        <v>0</v>
      </c>
      <c r="Q398" s="279">
        <v>0</v>
      </c>
      <c r="R398" s="129"/>
    </row>
    <row r="399" spans="1:18" x14ac:dyDescent="0.25">
      <c r="A399" s="116">
        <f t="shared" si="30"/>
        <v>42</v>
      </c>
      <c r="B399" s="5">
        <v>0</v>
      </c>
      <c r="C399" s="52">
        <f t="shared" si="31"/>
        <v>0</v>
      </c>
      <c r="D399" s="59" t="s">
        <v>414</v>
      </c>
      <c r="E399" s="99" t="s">
        <v>163</v>
      </c>
      <c r="F399" s="41"/>
      <c r="G399" s="2">
        <f t="shared" si="32"/>
        <v>0</v>
      </c>
      <c r="H399" s="146">
        <f t="shared" si="33"/>
        <v>0</v>
      </c>
      <c r="I399" s="78">
        <f t="shared" si="34"/>
        <v>0</v>
      </c>
      <c r="J399" s="93">
        <v>0</v>
      </c>
      <c r="K399" s="93">
        <v>0</v>
      </c>
      <c r="L399" s="93">
        <v>0</v>
      </c>
      <c r="M399" s="93">
        <v>0</v>
      </c>
      <c r="N399" s="93">
        <v>0</v>
      </c>
      <c r="O399" s="139">
        <v>0</v>
      </c>
      <c r="P399" s="278">
        <v>0</v>
      </c>
      <c r="Q399" s="279">
        <v>0</v>
      </c>
      <c r="R399" s="129"/>
    </row>
    <row r="400" spans="1:18" x14ac:dyDescent="0.25">
      <c r="A400" s="116">
        <f t="shared" si="30"/>
        <v>42</v>
      </c>
      <c r="B400" s="5">
        <v>0</v>
      </c>
      <c r="C400" s="52">
        <f t="shared" si="31"/>
        <v>0</v>
      </c>
      <c r="D400" s="59" t="s">
        <v>145</v>
      </c>
      <c r="E400" s="99" t="s">
        <v>144</v>
      </c>
      <c r="F400" s="108" t="s">
        <v>580</v>
      </c>
      <c r="G400" s="2">
        <f t="shared" si="32"/>
        <v>0</v>
      </c>
      <c r="H400" s="147">
        <f t="shared" si="33"/>
        <v>0</v>
      </c>
      <c r="I400" s="78">
        <f t="shared" si="34"/>
        <v>0</v>
      </c>
      <c r="J400" s="93">
        <v>0</v>
      </c>
      <c r="K400" s="93">
        <v>0</v>
      </c>
      <c r="L400" s="93">
        <v>0</v>
      </c>
      <c r="M400" s="93">
        <v>0</v>
      </c>
      <c r="N400" s="93">
        <v>0</v>
      </c>
      <c r="O400" s="139">
        <v>0</v>
      </c>
      <c r="P400" s="278">
        <v>0</v>
      </c>
      <c r="Q400" s="279">
        <v>0</v>
      </c>
      <c r="R400" s="129"/>
    </row>
    <row r="401" spans="1:18" x14ac:dyDescent="0.25">
      <c r="A401" s="116">
        <f t="shared" si="30"/>
        <v>42</v>
      </c>
      <c r="B401" s="5">
        <v>0</v>
      </c>
      <c r="C401" s="52">
        <f t="shared" si="31"/>
        <v>0</v>
      </c>
      <c r="D401" s="59" t="s">
        <v>493</v>
      </c>
      <c r="E401" s="99" t="s">
        <v>168</v>
      </c>
      <c r="F401" s="41" t="s">
        <v>578</v>
      </c>
      <c r="G401" s="2">
        <f t="shared" si="32"/>
        <v>0</v>
      </c>
      <c r="H401" s="146">
        <f t="shared" si="33"/>
        <v>0</v>
      </c>
      <c r="I401" s="78">
        <f t="shared" si="34"/>
        <v>0</v>
      </c>
      <c r="J401" s="93">
        <v>0</v>
      </c>
      <c r="K401" s="93">
        <v>0</v>
      </c>
      <c r="L401" s="93">
        <v>0</v>
      </c>
      <c r="M401" s="93">
        <v>0</v>
      </c>
      <c r="N401" s="93">
        <v>0</v>
      </c>
      <c r="O401" s="139">
        <v>0</v>
      </c>
      <c r="P401" s="278">
        <v>0</v>
      </c>
      <c r="Q401" s="279">
        <v>0</v>
      </c>
      <c r="R401" s="129"/>
    </row>
    <row r="402" spans="1:18" x14ac:dyDescent="0.25">
      <c r="A402" s="116">
        <f t="shared" si="30"/>
        <v>42</v>
      </c>
      <c r="B402" s="5">
        <v>0</v>
      </c>
      <c r="C402" s="52">
        <f t="shared" si="31"/>
        <v>0</v>
      </c>
      <c r="D402" s="59" t="s">
        <v>508</v>
      </c>
      <c r="E402" s="99" t="s">
        <v>110</v>
      </c>
      <c r="F402" s="41" t="s">
        <v>68</v>
      </c>
      <c r="G402" s="2">
        <f t="shared" si="32"/>
        <v>0</v>
      </c>
      <c r="H402" s="146">
        <f t="shared" si="33"/>
        <v>0</v>
      </c>
      <c r="I402" s="78">
        <f t="shared" si="34"/>
        <v>0</v>
      </c>
      <c r="J402" s="93">
        <v>0</v>
      </c>
      <c r="K402" s="93">
        <v>0</v>
      </c>
      <c r="L402" s="93">
        <v>0</v>
      </c>
      <c r="M402" s="93">
        <v>0</v>
      </c>
      <c r="N402" s="93">
        <v>0</v>
      </c>
      <c r="O402" s="139">
        <v>0</v>
      </c>
      <c r="P402" s="278">
        <v>0</v>
      </c>
      <c r="Q402" s="279">
        <v>0</v>
      </c>
      <c r="R402" s="129"/>
    </row>
    <row r="403" spans="1:18" x14ac:dyDescent="0.25">
      <c r="A403" s="116">
        <f t="shared" si="30"/>
        <v>42</v>
      </c>
      <c r="B403" s="5">
        <v>0</v>
      </c>
      <c r="C403" s="52">
        <f t="shared" si="31"/>
        <v>0</v>
      </c>
      <c r="D403" s="59" t="s">
        <v>70</v>
      </c>
      <c r="E403" s="99" t="s">
        <v>69</v>
      </c>
      <c r="F403" s="41" t="s">
        <v>68</v>
      </c>
      <c r="G403" s="2">
        <f t="shared" si="32"/>
        <v>0</v>
      </c>
      <c r="H403" s="146">
        <f t="shared" si="33"/>
        <v>0</v>
      </c>
      <c r="I403" s="78">
        <f t="shared" si="34"/>
        <v>0</v>
      </c>
      <c r="J403" s="93">
        <v>0</v>
      </c>
      <c r="K403" s="93">
        <v>0</v>
      </c>
      <c r="L403" s="93">
        <v>0</v>
      </c>
      <c r="M403" s="93">
        <v>0</v>
      </c>
      <c r="N403" s="93">
        <v>0</v>
      </c>
      <c r="O403" s="139">
        <v>0</v>
      </c>
      <c r="P403" s="278">
        <v>0</v>
      </c>
      <c r="Q403" s="279">
        <v>0</v>
      </c>
      <c r="R403" s="129"/>
    </row>
  </sheetData>
  <autoFilter ref="A1:R403"/>
  <sortState ref="A2:R403">
    <sortCondition ref="R2:R403"/>
    <sortCondition descending="1" ref="H2:H403"/>
    <sortCondition ref="I2:I403"/>
    <sortCondition descending="1" ref="G2:G403"/>
    <sortCondition ref="D2:D403"/>
  </sortState>
  <phoneticPr fontId="7" type="noConversion"/>
  <conditionalFormatting sqref="K7:K400 K3:K5 P3:Q403">
    <cfRule type="cellIs" dxfId="36" priority="45" operator="greaterThan">
      <formula>0</formula>
    </cfRule>
  </conditionalFormatting>
  <conditionalFormatting sqref="K401">
    <cfRule type="cellIs" dxfId="35" priority="42" operator="greaterThan">
      <formula>0</formula>
    </cfRule>
  </conditionalFormatting>
  <conditionalFormatting sqref="K402">
    <cfRule type="cellIs" dxfId="34" priority="41" operator="greaterThan">
      <formula>0</formula>
    </cfRule>
  </conditionalFormatting>
  <conditionalFormatting sqref="K403">
    <cfRule type="cellIs" dxfId="33" priority="40" operator="greaterThan">
      <formula>0</formula>
    </cfRule>
  </conditionalFormatting>
  <conditionalFormatting sqref="C2:C403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J7:J400 J3:J5">
    <cfRule type="cellIs" dxfId="32" priority="37" operator="greaterThan">
      <formula>0</formula>
    </cfRule>
  </conditionalFormatting>
  <conditionalFormatting sqref="J401">
    <cfRule type="cellIs" dxfId="31" priority="34" operator="greaterThan">
      <formula>0</formula>
    </cfRule>
  </conditionalFormatting>
  <conditionalFormatting sqref="J402">
    <cfRule type="cellIs" dxfId="30" priority="33" operator="greaterThan">
      <formula>0</formula>
    </cfRule>
  </conditionalFormatting>
  <conditionalFormatting sqref="J403">
    <cfRule type="cellIs" dxfId="29" priority="32" operator="greaterThan">
      <formula>0</formula>
    </cfRule>
  </conditionalFormatting>
  <conditionalFormatting sqref="M7:M400 M3:M5">
    <cfRule type="cellIs" dxfId="28" priority="21" operator="greaterThan">
      <formula>0</formula>
    </cfRule>
  </conditionalFormatting>
  <conditionalFormatting sqref="M401">
    <cfRule type="cellIs" dxfId="27" priority="19" operator="greaterThan">
      <formula>0</formula>
    </cfRule>
  </conditionalFormatting>
  <conditionalFormatting sqref="M402">
    <cfRule type="cellIs" dxfId="26" priority="18" operator="greaterThan">
      <formula>0</formula>
    </cfRule>
  </conditionalFormatting>
  <conditionalFormatting sqref="M403">
    <cfRule type="cellIs" dxfId="25" priority="17" operator="greaterThan">
      <formula>0</formula>
    </cfRule>
  </conditionalFormatting>
  <conditionalFormatting sqref="L7:L400 L3:L5">
    <cfRule type="cellIs" dxfId="24" priority="26" operator="greaterThan">
      <formula>0</formula>
    </cfRule>
  </conditionalFormatting>
  <conditionalFormatting sqref="L401">
    <cfRule type="cellIs" dxfId="23" priority="24" operator="greaterThan">
      <formula>0</formula>
    </cfRule>
  </conditionalFormatting>
  <conditionalFormatting sqref="L402">
    <cfRule type="cellIs" dxfId="22" priority="23" operator="greaterThan">
      <formula>0</formula>
    </cfRule>
  </conditionalFormatting>
  <conditionalFormatting sqref="L403">
    <cfRule type="cellIs" dxfId="21" priority="22" operator="greaterThan">
      <formula>0</formula>
    </cfRule>
  </conditionalFormatting>
  <conditionalFormatting sqref="N7:N400 N3:N5">
    <cfRule type="cellIs" dxfId="20" priority="16" operator="greaterThan">
      <formula>0</formula>
    </cfRule>
  </conditionalFormatting>
  <conditionalFormatting sqref="N401">
    <cfRule type="cellIs" dxfId="19" priority="14" operator="greaterThan">
      <formula>0</formula>
    </cfRule>
  </conditionalFormatting>
  <conditionalFormatting sqref="N402">
    <cfRule type="cellIs" dxfId="18" priority="13" operator="greaterThan">
      <formula>0</formula>
    </cfRule>
  </conditionalFormatting>
  <conditionalFormatting sqref="N403">
    <cfRule type="cellIs" dxfId="17" priority="12" operator="greaterThan">
      <formula>0</formula>
    </cfRule>
  </conditionalFormatting>
  <conditionalFormatting sqref="O7:O400 O3:O5">
    <cfRule type="cellIs" dxfId="16" priority="10" operator="greaterThan">
      <formula>0</formula>
    </cfRule>
  </conditionalFormatting>
  <conditionalFormatting sqref="O401">
    <cfRule type="cellIs" dxfId="15" priority="9" operator="greaterThan">
      <formula>0</formula>
    </cfRule>
  </conditionalFormatting>
  <conditionalFormatting sqref="O402">
    <cfRule type="cellIs" dxfId="14" priority="8" operator="greaterThan">
      <formula>0</formula>
    </cfRule>
  </conditionalFormatting>
  <conditionalFormatting sqref="O403">
    <cfRule type="cellIs" dxfId="13" priority="7" operator="greaterThan">
      <formula>0</formula>
    </cfRule>
  </conditionalFormatting>
  <conditionalFormatting sqref="J1:Q1 J1:Q1">
    <cfRule type="expression" dxfId="12" priority="369" stopIfTrue="1">
      <formula>RANK(J1,$J1:$Q1,0)&lt;=6</formula>
    </cfRule>
  </conditionalFormatting>
  <conditionalFormatting sqref="K2 P2:Q2">
    <cfRule type="cellIs" dxfId="11" priority="6" operator="greaterThan">
      <formula>0</formula>
    </cfRule>
  </conditionalFormatting>
  <conditionalFormatting sqref="J2">
    <cfRule type="cellIs" dxfId="10" priority="5" operator="greaterThan">
      <formula>0</formula>
    </cfRule>
  </conditionalFormatting>
  <conditionalFormatting sqref="M2">
    <cfRule type="cellIs" dxfId="9" priority="3" operator="greaterThan">
      <formula>0</formula>
    </cfRule>
  </conditionalFormatting>
  <conditionalFormatting sqref="L2">
    <cfRule type="cellIs" dxfId="8" priority="4" operator="greaterThan">
      <formula>0</formula>
    </cfRule>
  </conditionalFormatting>
  <conditionalFormatting sqref="N2">
    <cfRule type="cellIs" dxfId="7" priority="2" operator="greaterThan">
      <formula>0</formula>
    </cfRule>
  </conditionalFormatting>
  <conditionalFormatting sqref="O2">
    <cfRule type="cellIs" dxfId="6" priority="1" operator="greater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zoomScaleNormal="100" workbookViewId="0">
      <pane xSplit="9" topLeftCell="J1" activePane="topRight" state="frozenSplit"/>
      <selection activeCell="C119" sqref="C2:C119"/>
      <selection pane="topRight" activeCell="G3" sqref="G3:G4"/>
    </sheetView>
  </sheetViews>
  <sheetFormatPr defaultRowHeight="13.2" x14ac:dyDescent="0.25"/>
  <cols>
    <col min="1" max="1" width="6" customWidth="1"/>
    <col min="2" max="2" width="8" bestFit="1" customWidth="1"/>
    <col min="3" max="3" width="6" customWidth="1"/>
    <col min="4" max="4" width="13.88671875" bestFit="1" customWidth="1"/>
    <col min="6" max="6" width="16.44140625" bestFit="1" customWidth="1"/>
    <col min="9" max="9" width="9.109375" style="82"/>
    <col min="10" max="12" width="14.6640625" style="152" customWidth="1"/>
    <col min="13" max="14" width="14.6640625" customWidth="1"/>
    <col min="15" max="15" width="14.44140625" bestFit="1" customWidth="1"/>
    <col min="16" max="16" width="14.44140625" customWidth="1"/>
    <col min="17" max="17" width="13.5546875" bestFit="1" customWidth="1"/>
  </cols>
  <sheetData>
    <row r="1" spans="1:18" ht="60" x14ac:dyDescent="0.25">
      <c r="A1" s="10" t="s">
        <v>44</v>
      </c>
      <c r="B1" s="10" t="s">
        <v>43</v>
      </c>
      <c r="C1" s="51" t="s">
        <v>363</v>
      </c>
      <c r="D1" s="10" t="s">
        <v>42</v>
      </c>
      <c r="E1" s="10" t="s">
        <v>41</v>
      </c>
      <c r="F1" s="10" t="s">
        <v>40</v>
      </c>
      <c r="G1" s="19" t="s">
        <v>39</v>
      </c>
      <c r="H1" s="8" t="s">
        <v>38</v>
      </c>
      <c r="I1" s="10" t="s">
        <v>37</v>
      </c>
      <c r="J1" s="156" t="s">
        <v>691</v>
      </c>
      <c r="K1" s="156" t="s">
        <v>703</v>
      </c>
      <c r="L1" s="156" t="s">
        <v>701</v>
      </c>
      <c r="M1" s="156" t="s">
        <v>706</v>
      </c>
      <c r="N1" s="204" t="s">
        <v>708</v>
      </c>
      <c r="O1" s="156" t="s">
        <v>713</v>
      </c>
      <c r="P1" s="204" t="s">
        <v>714</v>
      </c>
      <c r="Q1" s="156" t="s">
        <v>715</v>
      </c>
      <c r="R1" s="90" t="s">
        <v>592</v>
      </c>
    </row>
    <row r="2" spans="1:18" x14ac:dyDescent="0.25">
      <c r="A2" s="22">
        <f t="shared" ref="A2:A36" si="0">IF(H2=H1,A1,ROW(A2)-1)</f>
        <v>1</v>
      </c>
      <c r="B2" s="132">
        <v>1</v>
      </c>
      <c r="C2" s="53">
        <f t="shared" ref="C2:C33" si="1">IF(G2&gt;0,IF(B2=0,28-A2,B2-A2),0)</f>
        <v>0</v>
      </c>
      <c r="D2" s="137" t="s">
        <v>212</v>
      </c>
      <c r="E2" s="295" t="s">
        <v>421</v>
      </c>
      <c r="F2" s="74" t="s">
        <v>582</v>
      </c>
      <c r="G2" s="15">
        <f t="shared" ref="G2:G33" si="2">SUM(J2:Q2)</f>
        <v>312.5</v>
      </c>
      <c r="H2" s="150">
        <f t="shared" ref="H2:H33" si="3">AVERAGE(LARGE(J2:Q2,1),LARGE(J2:Q2,2),LARGE(J2:Q2,3),LARGE(J2:Q2,4))</f>
        <v>51.875</v>
      </c>
      <c r="I2" s="80">
        <f t="shared" ref="I2:I33" si="4">COUNTIF(J2:Q2,"&gt;0")</f>
        <v>7</v>
      </c>
      <c r="J2" s="155">
        <v>35</v>
      </c>
      <c r="K2" s="155">
        <v>50</v>
      </c>
      <c r="L2" s="155">
        <v>41.25</v>
      </c>
      <c r="M2" s="192">
        <v>35</v>
      </c>
      <c r="N2" s="202">
        <v>35</v>
      </c>
      <c r="O2" s="207">
        <v>41.25</v>
      </c>
      <c r="P2" s="281">
        <v>0</v>
      </c>
      <c r="Q2" s="280">
        <v>75</v>
      </c>
      <c r="R2" s="128" t="s">
        <v>593</v>
      </c>
    </row>
    <row r="3" spans="1:18" x14ac:dyDescent="0.25">
      <c r="A3" s="22">
        <f t="shared" si="0"/>
        <v>2</v>
      </c>
      <c r="B3" s="132">
        <v>2</v>
      </c>
      <c r="C3" s="53">
        <f t="shared" si="1"/>
        <v>0</v>
      </c>
      <c r="D3" s="60" t="s">
        <v>318</v>
      </c>
      <c r="E3" s="69" t="s">
        <v>319</v>
      </c>
      <c r="F3" s="62" t="s">
        <v>582</v>
      </c>
      <c r="G3" s="2">
        <f t="shared" si="2"/>
        <v>345.625</v>
      </c>
      <c r="H3" s="151">
        <f t="shared" si="3"/>
        <v>51.25</v>
      </c>
      <c r="I3" s="81">
        <f t="shared" si="4"/>
        <v>8</v>
      </c>
      <c r="J3" s="192">
        <v>50</v>
      </c>
      <c r="K3" s="192">
        <v>35</v>
      </c>
      <c r="L3" s="192">
        <v>28.125</v>
      </c>
      <c r="M3" s="192">
        <v>50</v>
      </c>
      <c r="N3" s="192">
        <v>50</v>
      </c>
      <c r="O3" s="192">
        <v>52.5</v>
      </c>
      <c r="P3" s="192">
        <v>27.5</v>
      </c>
      <c r="Q3" s="192">
        <v>52.5</v>
      </c>
      <c r="R3" s="128" t="s">
        <v>593</v>
      </c>
    </row>
    <row r="4" spans="1:18" x14ac:dyDescent="0.25">
      <c r="A4" s="22">
        <f t="shared" si="0"/>
        <v>3</v>
      </c>
      <c r="B4" s="132">
        <v>3</v>
      </c>
      <c r="C4" s="53">
        <f t="shared" si="1"/>
        <v>0</v>
      </c>
      <c r="D4" s="68" t="s">
        <v>630</v>
      </c>
      <c r="E4" s="69" t="s">
        <v>631</v>
      </c>
      <c r="F4" s="69" t="s">
        <v>582</v>
      </c>
      <c r="G4" s="2">
        <f t="shared" si="2"/>
        <v>233.75</v>
      </c>
      <c r="H4" s="151">
        <f t="shared" si="3"/>
        <v>38.125</v>
      </c>
      <c r="I4" s="81">
        <f t="shared" si="4"/>
        <v>7</v>
      </c>
      <c r="J4" s="192">
        <v>27.5</v>
      </c>
      <c r="K4" s="192">
        <v>27.5</v>
      </c>
      <c r="L4" s="192">
        <v>26.25</v>
      </c>
      <c r="M4" s="192">
        <v>0</v>
      </c>
      <c r="N4" s="192">
        <v>27.5</v>
      </c>
      <c r="O4" s="192">
        <v>33.75</v>
      </c>
      <c r="P4" s="192">
        <v>50</v>
      </c>
      <c r="Q4" s="192">
        <v>41.25</v>
      </c>
      <c r="R4" s="104" t="s">
        <v>593</v>
      </c>
    </row>
    <row r="5" spans="1:18" x14ac:dyDescent="0.25">
      <c r="A5" s="22">
        <f t="shared" si="0"/>
        <v>4</v>
      </c>
      <c r="B5" s="132">
        <v>4</v>
      </c>
      <c r="C5" s="53">
        <f t="shared" si="1"/>
        <v>0</v>
      </c>
      <c r="D5" s="169" t="s">
        <v>696</v>
      </c>
      <c r="E5" s="170" t="s">
        <v>697</v>
      </c>
      <c r="F5" s="159" t="s">
        <v>284</v>
      </c>
      <c r="G5" s="2">
        <f t="shared" si="2"/>
        <v>150</v>
      </c>
      <c r="H5" s="151">
        <f t="shared" si="3"/>
        <v>37.5</v>
      </c>
      <c r="I5" s="81">
        <f t="shared" si="4"/>
        <v>2</v>
      </c>
      <c r="J5" s="192">
        <v>0</v>
      </c>
      <c r="K5" s="192">
        <v>0</v>
      </c>
      <c r="L5" s="192">
        <v>75</v>
      </c>
      <c r="M5" s="192">
        <v>0</v>
      </c>
      <c r="N5" s="192">
        <v>0</v>
      </c>
      <c r="O5" s="192">
        <v>75</v>
      </c>
      <c r="P5" s="192">
        <v>0</v>
      </c>
      <c r="Q5" s="192">
        <v>0</v>
      </c>
      <c r="R5" s="104" t="s">
        <v>593</v>
      </c>
    </row>
    <row r="6" spans="1:18" x14ac:dyDescent="0.25">
      <c r="A6" s="22">
        <f t="shared" si="0"/>
        <v>5</v>
      </c>
      <c r="B6" s="132">
        <v>5</v>
      </c>
      <c r="C6" s="53">
        <f t="shared" si="1"/>
        <v>0</v>
      </c>
      <c r="D6" s="25" t="s">
        <v>36</v>
      </c>
      <c r="E6" s="138" t="s">
        <v>35</v>
      </c>
      <c r="F6" s="138" t="s">
        <v>579</v>
      </c>
      <c r="G6" s="2">
        <f t="shared" si="2"/>
        <v>162.5</v>
      </c>
      <c r="H6" s="151">
        <f t="shared" si="3"/>
        <v>32.1875</v>
      </c>
      <c r="I6" s="81">
        <f t="shared" si="4"/>
        <v>6</v>
      </c>
      <c r="J6" s="192">
        <v>18.75</v>
      </c>
      <c r="K6" s="192">
        <v>0</v>
      </c>
      <c r="L6" s="192">
        <v>52.5</v>
      </c>
      <c r="M6" s="192">
        <v>27.5</v>
      </c>
      <c r="N6" s="192">
        <v>15</v>
      </c>
      <c r="O6" s="192">
        <v>0</v>
      </c>
      <c r="P6" s="192">
        <v>22.5</v>
      </c>
      <c r="Q6" s="192">
        <v>26.25</v>
      </c>
      <c r="R6" s="128" t="s">
        <v>593</v>
      </c>
    </row>
    <row r="7" spans="1:18" x14ac:dyDescent="0.25">
      <c r="A7" s="22">
        <f t="shared" si="0"/>
        <v>6</v>
      </c>
      <c r="B7" s="132">
        <v>6</v>
      </c>
      <c r="C7" s="53">
        <f t="shared" si="1"/>
        <v>0</v>
      </c>
      <c r="D7" s="60" t="s">
        <v>623</v>
      </c>
      <c r="E7" s="61" t="s">
        <v>625</v>
      </c>
      <c r="F7" s="62" t="s">
        <v>581</v>
      </c>
      <c r="G7" s="2">
        <f t="shared" si="2"/>
        <v>121.25</v>
      </c>
      <c r="H7" s="151">
        <f t="shared" si="3"/>
        <v>30.3125</v>
      </c>
      <c r="I7" s="81">
        <f t="shared" si="4"/>
        <v>4</v>
      </c>
      <c r="J7" s="192">
        <v>0</v>
      </c>
      <c r="K7" s="192">
        <v>0</v>
      </c>
      <c r="L7" s="192">
        <v>33.75</v>
      </c>
      <c r="M7" s="192">
        <v>0</v>
      </c>
      <c r="N7" s="192">
        <v>0</v>
      </c>
      <c r="O7" s="192">
        <v>18.75</v>
      </c>
      <c r="P7" s="192">
        <v>35</v>
      </c>
      <c r="Q7" s="192">
        <v>33.75</v>
      </c>
      <c r="R7" s="104" t="s">
        <v>593</v>
      </c>
    </row>
    <row r="8" spans="1:18" x14ac:dyDescent="0.25">
      <c r="A8" s="22">
        <f t="shared" si="0"/>
        <v>7</v>
      </c>
      <c r="B8" s="132">
        <v>7</v>
      </c>
      <c r="C8" s="53">
        <f t="shared" si="1"/>
        <v>0</v>
      </c>
      <c r="D8" s="68" t="s">
        <v>361</v>
      </c>
      <c r="E8" s="69" t="s">
        <v>319</v>
      </c>
      <c r="F8" s="62" t="s">
        <v>582</v>
      </c>
      <c r="G8" s="2">
        <f t="shared" si="2"/>
        <v>172.5</v>
      </c>
      <c r="H8" s="151">
        <f t="shared" si="3"/>
        <v>23.4375</v>
      </c>
      <c r="I8" s="81">
        <f t="shared" si="4"/>
        <v>8</v>
      </c>
      <c r="J8" s="192">
        <v>22.5</v>
      </c>
      <c r="K8" s="192">
        <v>18.75</v>
      </c>
      <c r="L8" s="192">
        <v>24.375</v>
      </c>
      <c r="M8" s="192">
        <v>22.5</v>
      </c>
      <c r="N8" s="192">
        <v>18.75</v>
      </c>
      <c r="O8" s="192">
        <v>22.5</v>
      </c>
      <c r="P8" s="192">
        <v>18.75</v>
      </c>
      <c r="Q8" s="192">
        <v>24.375</v>
      </c>
      <c r="R8" s="104" t="s">
        <v>593</v>
      </c>
    </row>
    <row r="9" spans="1:18" x14ac:dyDescent="0.25">
      <c r="A9" s="22">
        <f t="shared" si="0"/>
        <v>8</v>
      </c>
      <c r="B9" s="132">
        <v>8</v>
      </c>
      <c r="C9" s="53">
        <f t="shared" si="1"/>
        <v>0</v>
      </c>
      <c r="D9" s="68" t="s">
        <v>93</v>
      </c>
      <c r="E9" s="62" t="s">
        <v>572</v>
      </c>
      <c r="F9" s="62" t="s">
        <v>582</v>
      </c>
      <c r="G9" s="2">
        <f t="shared" si="2"/>
        <v>103.125</v>
      </c>
      <c r="H9" s="151">
        <f t="shared" si="3"/>
        <v>21.71875</v>
      </c>
      <c r="I9" s="81">
        <f t="shared" si="4"/>
        <v>5</v>
      </c>
      <c r="J9" s="192">
        <v>17.5</v>
      </c>
      <c r="K9" s="192">
        <v>0</v>
      </c>
      <c r="L9" s="192">
        <v>0</v>
      </c>
      <c r="M9" s="192">
        <v>18.75</v>
      </c>
      <c r="N9" s="192">
        <v>22.5</v>
      </c>
      <c r="O9" s="192">
        <v>0</v>
      </c>
      <c r="P9" s="192">
        <v>16.25</v>
      </c>
      <c r="Q9" s="192">
        <v>28.125</v>
      </c>
      <c r="R9" s="104" t="s">
        <v>593</v>
      </c>
    </row>
    <row r="10" spans="1:18" x14ac:dyDescent="0.25">
      <c r="A10" s="22">
        <f t="shared" si="0"/>
        <v>9</v>
      </c>
      <c r="B10" s="132">
        <v>9</v>
      </c>
      <c r="C10" s="53">
        <f t="shared" si="1"/>
        <v>0</v>
      </c>
      <c r="D10" s="25" t="s">
        <v>486</v>
      </c>
      <c r="E10" s="42" t="s">
        <v>3</v>
      </c>
      <c r="F10" s="62" t="s">
        <v>578</v>
      </c>
      <c r="G10" s="2">
        <f t="shared" si="2"/>
        <v>95.25</v>
      </c>
      <c r="H10" s="151">
        <f t="shared" si="3"/>
        <v>19.75</v>
      </c>
      <c r="I10" s="81">
        <f t="shared" si="4"/>
        <v>5</v>
      </c>
      <c r="J10" s="192">
        <v>0</v>
      </c>
      <c r="K10" s="192">
        <v>0</v>
      </c>
      <c r="L10" s="192">
        <v>22.5</v>
      </c>
      <c r="M10" s="192">
        <v>17.5</v>
      </c>
      <c r="N10" s="192">
        <v>16.25</v>
      </c>
      <c r="O10" s="192">
        <v>16.5</v>
      </c>
      <c r="P10" s="192">
        <v>0</v>
      </c>
      <c r="Q10" s="192">
        <v>22.5</v>
      </c>
      <c r="R10" s="104" t="s">
        <v>593</v>
      </c>
    </row>
    <row r="11" spans="1:18" x14ac:dyDescent="0.25">
      <c r="A11" s="22">
        <f t="shared" si="0"/>
        <v>10</v>
      </c>
      <c r="B11" s="132">
        <v>10</v>
      </c>
      <c r="C11" s="53">
        <f t="shared" si="1"/>
        <v>0</v>
      </c>
      <c r="D11" s="60" t="s">
        <v>623</v>
      </c>
      <c r="E11" s="61" t="s">
        <v>624</v>
      </c>
      <c r="F11" s="62" t="s">
        <v>581</v>
      </c>
      <c r="G11" s="2">
        <f t="shared" si="2"/>
        <v>77.875</v>
      </c>
      <c r="H11" s="151">
        <f t="shared" si="3"/>
        <v>19.46875</v>
      </c>
      <c r="I11" s="81">
        <f t="shared" si="4"/>
        <v>4</v>
      </c>
      <c r="J11" s="192">
        <v>0</v>
      </c>
      <c r="K11" s="192">
        <v>0</v>
      </c>
      <c r="L11" s="192">
        <v>15.375</v>
      </c>
      <c r="M11" s="192">
        <v>0</v>
      </c>
      <c r="N11" s="192">
        <v>0</v>
      </c>
      <c r="O11" s="192">
        <v>26.25</v>
      </c>
      <c r="P11" s="192">
        <v>17.5</v>
      </c>
      <c r="Q11" s="192">
        <v>18.75</v>
      </c>
      <c r="R11" s="104" t="s">
        <v>593</v>
      </c>
    </row>
    <row r="12" spans="1:18" x14ac:dyDescent="0.25">
      <c r="A12" s="22">
        <f t="shared" si="0"/>
        <v>11</v>
      </c>
      <c r="B12" s="132">
        <v>11</v>
      </c>
      <c r="C12" s="53">
        <f t="shared" si="1"/>
        <v>0</v>
      </c>
      <c r="D12" s="68" t="s">
        <v>377</v>
      </c>
      <c r="E12" s="62" t="s">
        <v>566</v>
      </c>
      <c r="F12" s="95" t="s">
        <v>584</v>
      </c>
      <c r="G12" s="2">
        <f t="shared" si="2"/>
        <v>120.875</v>
      </c>
      <c r="H12" s="151">
        <f t="shared" si="3"/>
        <v>18.53125</v>
      </c>
      <c r="I12" s="81">
        <f t="shared" si="4"/>
        <v>7</v>
      </c>
      <c r="J12" s="192">
        <v>16.25</v>
      </c>
      <c r="K12" s="192">
        <v>22.5</v>
      </c>
      <c r="L12" s="192">
        <v>14.25</v>
      </c>
      <c r="M12" s="192">
        <v>16.25</v>
      </c>
      <c r="N12" s="192">
        <v>17.5</v>
      </c>
      <c r="O12" s="192">
        <v>17.625</v>
      </c>
      <c r="P12" s="192">
        <v>0</v>
      </c>
      <c r="Q12" s="192">
        <v>16.5</v>
      </c>
      <c r="R12" s="104" t="s">
        <v>593</v>
      </c>
    </row>
    <row r="13" spans="1:18" x14ac:dyDescent="0.25">
      <c r="A13" s="22">
        <f t="shared" si="0"/>
        <v>12</v>
      </c>
      <c r="B13" s="132">
        <v>12</v>
      </c>
      <c r="C13" s="53">
        <f t="shared" si="1"/>
        <v>0</v>
      </c>
      <c r="D13" s="25" t="s">
        <v>591</v>
      </c>
      <c r="E13" s="103" t="s">
        <v>319</v>
      </c>
      <c r="F13" s="62" t="s">
        <v>582</v>
      </c>
      <c r="G13" s="2">
        <f t="shared" si="2"/>
        <v>34.125</v>
      </c>
      <c r="H13" s="151">
        <f t="shared" si="3"/>
        <v>8.53125</v>
      </c>
      <c r="I13" s="81">
        <f t="shared" si="4"/>
        <v>2</v>
      </c>
      <c r="J13" s="192">
        <v>0</v>
      </c>
      <c r="K13" s="192">
        <v>0</v>
      </c>
      <c r="L13" s="192">
        <v>16.5</v>
      </c>
      <c r="M13" s="192">
        <v>0</v>
      </c>
      <c r="N13" s="192">
        <v>0</v>
      </c>
      <c r="O13" s="192">
        <v>0</v>
      </c>
      <c r="P13" s="192">
        <v>0</v>
      </c>
      <c r="Q13" s="192">
        <v>17.625</v>
      </c>
      <c r="R13" s="104" t="s">
        <v>593</v>
      </c>
    </row>
    <row r="14" spans="1:18" x14ac:dyDescent="0.25">
      <c r="A14" s="22">
        <f t="shared" si="0"/>
        <v>13</v>
      </c>
      <c r="B14" s="132">
        <v>13</v>
      </c>
      <c r="C14" s="53">
        <f t="shared" si="1"/>
        <v>0</v>
      </c>
      <c r="D14" s="68" t="s">
        <v>591</v>
      </c>
      <c r="E14" s="69" t="s">
        <v>454</v>
      </c>
      <c r="F14" s="69" t="s">
        <v>582</v>
      </c>
      <c r="G14" s="2">
        <f t="shared" si="2"/>
        <v>30.625</v>
      </c>
      <c r="H14" s="151">
        <f t="shared" si="3"/>
        <v>7.65625</v>
      </c>
      <c r="I14" s="81">
        <f t="shared" si="4"/>
        <v>2</v>
      </c>
      <c r="J14" s="192">
        <v>0</v>
      </c>
      <c r="K14" s="192">
        <v>17.5</v>
      </c>
      <c r="L14" s="192">
        <v>13.125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04" t="s">
        <v>593</v>
      </c>
    </row>
    <row r="15" spans="1:18" x14ac:dyDescent="0.25">
      <c r="A15" s="22">
        <f t="shared" si="0"/>
        <v>14</v>
      </c>
      <c r="B15" s="132">
        <v>14</v>
      </c>
      <c r="C15" s="53">
        <f t="shared" si="1"/>
        <v>0</v>
      </c>
      <c r="D15" s="60" t="s">
        <v>678</v>
      </c>
      <c r="E15" s="61" t="s">
        <v>679</v>
      </c>
      <c r="F15" s="62" t="s">
        <v>582</v>
      </c>
      <c r="G15" s="2">
        <f t="shared" si="2"/>
        <v>30</v>
      </c>
      <c r="H15" s="151">
        <f t="shared" si="3"/>
        <v>7.5</v>
      </c>
      <c r="I15" s="81">
        <f t="shared" si="4"/>
        <v>2</v>
      </c>
      <c r="J15" s="192">
        <v>15</v>
      </c>
      <c r="K15" s="192">
        <v>0</v>
      </c>
      <c r="L15" s="192">
        <v>0</v>
      </c>
      <c r="M15" s="192">
        <v>15</v>
      </c>
      <c r="N15" s="192">
        <v>0</v>
      </c>
      <c r="O15" s="192">
        <v>0</v>
      </c>
      <c r="P15" s="192">
        <v>0</v>
      </c>
      <c r="Q15" s="192">
        <v>0</v>
      </c>
      <c r="R15" s="104" t="s">
        <v>593</v>
      </c>
    </row>
    <row r="16" spans="1:18" x14ac:dyDescent="0.25">
      <c r="A16" s="22">
        <f t="shared" si="0"/>
        <v>15</v>
      </c>
      <c r="B16" s="132">
        <v>15</v>
      </c>
      <c r="C16" s="53">
        <f t="shared" si="1"/>
        <v>0</v>
      </c>
      <c r="D16" s="169" t="s">
        <v>693</v>
      </c>
      <c r="E16" s="170" t="s">
        <v>698</v>
      </c>
      <c r="F16" s="170" t="s">
        <v>439</v>
      </c>
      <c r="G16" s="2">
        <f t="shared" si="2"/>
        <v>18.75</v>
      </c>
      <c r="H16" s="151">
        <f t="shared" si="3"/>
        <v>4.6875</v>
      </c>
      <c r="I16" s="81">
        <f t="shared" si="4"/>
        <v>1</v>
      </c>
      <c r="J16" s="192">
        <v>0</v>
      </c>
      <c r="K16" s="192">
        <v>0</v>
      </c>
      <c r="L16" s="192">
        <v>18.75</v>
      </c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104" t="s">
        <v>593</v>
      </c>
    </row>
    <row r="17" spans="1:18" x14ac:dyDescent="0.25">
      <c r="A17" s="22">
        <f t="shared" si="0"/>
        <v>16</v>
      </c>
      <c r="B17" s="132">
        <v>16</v>
      </c>
      <c r="C17" s="53">
        <f t="shared" si="1"/>
        <v>0</v>
      </c>
      <c r="D17" s="60" t="s">
        <v>621</v>
      </c>
      <c r="E17" s="61" t="s">
        <v>682</v>
      </c>
      <c r="F17" s="62" t="s">
        <v>581</v>
      </c>
      <c r="G17" s="2">
        <f t="shared" si="2"/>
        <v>17.625</v>
      </c>
      <c r="H17" s="151">
        <f t="shared" si="3"/>
        <v>4.40625</v>
      </c>
      <c r="I17" s="81">
        <f t="shared" si="4"/>
        <v>1</v>
      </c>
      <c r="J17" s="192">
        <v>0</v>
      </c>
      <c r="K17" s="192">
        <v>0</v>
      </c>
      <c r="L17" s="192">
        <v>17.625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104" t="s">
        <v>593</v>
      </c>
    </row>
    <row r="18" spans="1:18" x14ac:dyDescent="0.25">
      <c r="A18" s="22">
        <f t="shared" si="0"/>
        <v>17</v>
      </c>
      <c r="B18" s="132">
        <v>17</v>
      </c>
      <c r="C18" s="53">
        <f t="shared" si="1"/>
        <v>0</v>
      </c>
      <c r="D18" s="60" t="s">
        <v>446</v>
      </c>
      <c r="E18" s="61" t="s">
        <v>447</v>
      </c>
      <c r="F18" s="62" t="s">
        <v>581</v>
      </c>
      <c r="G18" s="2">
        <f t="shared" si="2"/>
        <v>15</v>
      </c>
      <c r="H18" s="151">
        <f t="shared" si="3"/>
        <v>3.75</v>
      </c>
      <c r="I18" s="81">
        <f t="shared" si="4"/>
        <v>1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192">
        <v>15</v>
      </c>
      <c r="Q18" s="192">
        <v>0</v>
      </c>
      <c r="R18" s="104" t="s">
        <v>593</v>
      </c>
    </row>
    <row r="19" spans="1:18" x14ac:dyDescent="0.25">
      <c r="A19" s="22">
        <f t="shared" si="0"/>
        <v>18</v>
      </c>
      <c r="B19" s="132">
        <v>18</v>
      </c>
      <c r="C19" s="53">
        <f t="shared" si="1"/>
        <v>0</v>
      </c>
      <c r="D19" s="60" t="s">
        <v>656</v>
      </c>
      <c r="E19" s="62" t="s">
        <v>657</v>
      </c>
      <c r="F19" s="74" t="s">
        <v>584</v>
      </c>
      <c r="G19" s="2">
        <f t="shared" si="2"/>
        <v>12.5</v>
      </c>
      <c r="H19" s="151">
        <f t="shared" si="3"/>
        <v>3.125</v>
      </c>
      <c r="I19" s="81">
        <f t="shared" si="4"/>
        <v>1</v>
      </c>
      <c r="J19" s="192">
        <v>0</v>
      </c>
      <c r="K19" s="192">
        <v>0</v>
      </c>
      <c r="L19" s="192">
        <v>0</v>
      </c>
      <c r="M19" s="192">
        <v>12.5</v>
      </c>
      <c r="N19" s="192">
        <v>0</v>
      </c>
      <c r="O19" s="192">
        <v>0</v>
      </c>
      <c r="P19" s="192">
        <v>0</v>
      </c>
      <c r="Q19" s="192">
        <v>0</v>
      </c>
      <c r="R19" s="104" t="s">
        <v>593</v>
      </c>
    </row>
    <row r="20" spans="1:18" x14ac:dyDescent="0.25">
      <c r="A20" s="22">
        <f t="shared" si="0"/>
        <v>18</v>
      </c>
      <c r="B20" s="132">
        <v>18</v>
      </c>
      <c r="C20" s="53">
        <f t="shared" si="1"/>
        <v>0</v>
      </c>
      <c r="D20" s="60" t="s">
        <v>449</v>
      </c>
      <c r="E20" s="61" t="s">
        <v>450</v>
      </c>
      <c r="F20" s="62" t="s">
        <v>581</v>
      </c>
      <c r="G20" s="2">
        <f t="shared" si="2"/>
        <v>12.5</v>
      </c>
      <c r="H20" s="151">
        <f t="shared" si="3"/>
        <v>3.125</v>
      </c>
      <c r="I20" s="81">
        <f t="shared" si="4"/>
        <v>1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12.5</v>
      </c>
      <c r="Q20" s="192">
        <v>0</v>
      </c>
      <c r="R20" s="104" t="s">
        <v>593</v>
      </c>
    </row>
    <row r="21" spans="1:18" x14ac:dyDescent="0.25">
      <c r="A21" s="22">
        <f t="shared" si="0"/>
        <v>20</v>
      </c>
      <c r="B21" s="132">
        <v>20</v>
      </c>
      <c r="C21" s="53">
        <f t="shared" si="1"/>
        <v>0</v>
      </c>
      <c r="D21" s="169" t="s">
        <v>699</v>
      </c>
      <c r="E21" s="170" t="s">
        <v>700</v>
      </c>
      <c r="F21" s="170" t="s">
        <v>284</v>
      </c>
      <c r="G21" s="2">
        <f t="shared" si="2"/>
        <v>12</v>
      </c>
      <c r="H21" s="151">
        <f t="shared" si="3"/>
        <v>3</v>
      </c>
      <c r="I21" s="81">
        <f t="shared" si="4"/>
        <v>1</v>
      </c>
      <c r="J21" s="192">
        <v>0</v>
      </c>
      <c r="K21" s="192">
        <v>0</v>
      </c>
      <c r="L21" s="192">
        <v>12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04" t="s">
        <v>593</v>
      </c>
    </row>
    <row r="22" spans="1:18" x14ac:dyDescent="0.25">
      <c r="A22" s="22">
        <f t="shared" si="0"/>
        <v>21</v>
      </c>
      <c r="B22" s="132">
        <v>21</v>
      </c>
      <c r="C22" s="53">
        <f t="shared" si="1"/>
        <v>0</v>
      </c>
      <c r="D22" s="68" t="s">
        <v>21</v>
      </c>
      <c r="E22" s="102" t="s">
        <v>20</v>
      </c>
      <c r="F22" s="69" t="s">
        <v>584</v>
      </c>
      <c r="G22" s="2">
        <f t="shared" si="2"/>
        <v>10.875</v>
      </c>
      <c r="H22" s="151">
        <f t="shared" si="3"/>
        <v>2.71875</v>
      </c>
      <c r="I22" s="81">
        <f t="shared" si="4"/>
        <v>1</v>
      </c>
      <c r="J22" s="192">
        <v>0</v>
      </c>
      <c r="K22" s="192">
        <v>0</v>
      </c>
      <c r="L22" s="192">
        <v>10.875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04" t="s">
        <v>593</v>
      </c>
    </row>
    <row r="23" spans="1:18" x14ac:dyDescent="0.25">
      <c r="A23" s="22">
        <f t="shared" si="0"/>
        <v>22</v>
      </c>
      <c r="B23" s="132">
        <v>0</v>
      </c>
      <c r="C23" s="53">
        <f t="shared" si="1"/>
        <v>0</v>
      </c>
      <c r="D23" s="60" t="s">
        <v>626</v>
      </c>
      <c r="E23" s="61" t="s">
        <v>627</v>
      </c>
      <c r="F23" s="62" t="s">
        <v>581</v>
      </c>
      <c r="G23" s="2">
        <f t="shared" si="2"/>
        <v>0</v>
      </c>
      <c r="H23" s="151">
        <f t="shared" si="3"/>
        <v>0</v>
      </c>
      <c r="I23" s="81">
        <f t="shared" si="4"/>
        <v>0</v>
      </c>
      <c r="J23" s="192">
        <v>0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04" t="s">
        <v>593</v>
      </c>
    </row>
    <row r="24" spans="1:18" x14ac:dyDescent="0.25">
      <c r="A24" s="22">
        <f t="shared" si="0"/>
        <v>22</v>
      </c>
      <c r="B24" s="132">
        <v>0</v>
      </c>
      <c r="C24" s="53">
        <f t="shared" si="1"/>
        <v>0</v>
      </c>
      <c r="D24" s="68" t="s">
        <v>632</v>
      </c>
      <c r="E24" s="62" t="s">
        <v>633</v>
      </c>
      <c r="F24" s="89" t="s">
        <v>582</v>
      </c>
      <c r="G24" s="2">
        <f t="shared" si="2"/>
        <v>0</v>
      </c>
      <c r="H24" s="151">
        <f t="shared" si="3"/>
        <v>0</v>
      </c>
      <c r="I24" s="81">
        <f t="shared" si="4"/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04" t="s">
        <v>593</v>
      </c>
    </row>
    <row r="25" spans="1:18" x14ac:dyDescent="0.25">
      <c r="A25" s="22">
        <f t="shared" si="0"/>
        <v>22</v>
      </c>
      <c r="B25" s="132">
        <v>0</v>
      </c>
      <c r="C25" s="53">
        <f t="shared" si="1"/>
        <v>0</v>
      </c>
      <c r="D25" s="68" t="s">
        <v>472</v>
      </c>
      <c r="E25" s="62" t="s">
        <v>473</v>
      </c>
      <c r="F25" s="62" t="s">
        <v>578</v>
      </c>
      <c r="G25" s="2">
        <f t="shared" si="2"/>
        <v>0</v>
      </c>
      <c r="H25" s="151">
        <f t="shared" si="3"/>
        <v>0</v>
      </c>
      <c r="I25" s="81">
        <f t="shared" si="4"/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92">
        <v>0</v>
      </c>
      <c r="Q25" s="192">
        <v>0</v>
      </c>
      <c r="R25" s="104" t="s">
        <v>593</v>
      </c>
    </row>
    <row r="26" spans="1:18" x14ac:dyDescent="0.25">
      <c r="A26" s="22">
        <f t="shared" si="0"/>
        <v>22</v>
      </c>
      <c r="B26" s="132">
        <v>0</v>
      </c>
      <c r="C26" s="53">
        <f t="shared" si="1"/>
        <v>0</v>
      </c>
      <c r="D26" s="60" t="s">
        <v>233</v>
      </c>
      <c r="E26" s="62" t="s">
        <v>650</v>
      </c>
      <c r="F26" s="62" t="s">
        <v>581</v>
      </c>
      <c r="G26" s="2">
        <f t="shared" si="2"/>
        <v>0</v>
      </c>
      <c r="H26" s="151">
        <f t="shared" si="3"/>
        <v>0</v>
      </c>
      <c r="I26" s="81">
        <f t="shared" si="4"/>
        <v>0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2">
        <v>0</v>
      </c>
      <c r="R26" s="104" t="s">
        <v>593</v>
      </c>
    </row>
    <row r="27" spans="1:18" x14ac:dyDescent="0.25">
      <c r="A27" s="22">
        <f t="shared" si="0"/>
        <v>22</v>
      </c>
      <c r="B27" s="132">
        <v>0</v>
      </c>
      <c r="C27" s="53">
        <f t="shared" si="1"/>
        <v>0</v>
      </c>
      <c r="D27" s="68" t="s">
        <v>677</v>
      </c>
      <c r="E27" s="62" t="s">
        <v>319</v>
      </c>
      <c r="F27" s="62" t="s">
        <v>581</v>
      </c>
      <c r="G27" s="2">
        <f t="shared" si="2"/>
        <v>0</v>
      </c>
      <c r="H27" s="151">
        <f t="shared" si="3"/>
        <v>0</v>
      </c>
      <c r="I27" s="81">
        <f t="shared" si="4"/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04" t="s">
        <v>593</v>
      </c>
    </row>
    <row r="28" spans="1:18" x14ac:dyDescent="0.25">
      <c r="A28" s="22">
        <f t="shared" si="0"/>
        <v>22</v>
      </c>
      <c r="B28" s="132">
        <v>0</v>
      </c>
      <c r="C28" s="53">
        <f t="shared" si="1"/>
        <v>0</v>
      </c>
      <c r="D28" s="60" t="s">
        <v>93</v>
      </c>
      <c r="E28" s="62" t="s">
        <v>657</v>
      </c>
      <c r="F28" s="62" t="s">
        <v>581</v>
      </c>
      <c r="G28" s="2">
        <f t="shared" si="2"/>
        <v>0</v>
      </c>
      <c r="H28" s="151">
        <f t="shared" si="3"/>
        <v>0</v>
      </c>
      <c r="I28" s="81">
        <f t="shared" si="4"/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04" t="s">
        <v>593</v>
      </c>
    </row>
    <row r="29" spans="1:18" x14ac:dyDescent="0.25">
      <c r="A29" s="22">
        <f t="shared" si="0"/>
        <v>22</v>
      </c>
      <c r="B29" s="132">
        <v>0</v>
      </c>
      <c r="C29" s="53">
        <f t="shared" si="1"/>
        <v>0</v>
      </c>
      <c r="D29" s="60" t="s">
        <v>93</v>
      </c>
      <c r="E29" s="62" t="s">
        <v>625</v>
      </c>
      <c r="F29" s="62" t="s">
        <v>581</v>
      </c>
      <c r="G29" s="2">
        <f t="shared" si="2"/>
        <v>0</v>
      </c>
      <c r="H29" s="151">
        <f t="shared" si="3"/>
        <v>0</v>
      </c>
      <c r="I29" s="81">
        <f t="shared" si="4"/>
        <v>0</v>
      </c>
      <c r="J29" s="155">
        <v>0</v>
      </c>
      <c r="K29" s="155">
        <v>0</v>
      </c>
      <c r="L29" s="155">
        <v>0</v>
      </c>
      <c r="M29" s="192">
        <v>0</v>
      </c>
      <c r="N29" s="203">
        <v>0</v>
      </c>
      <c r="O29" s="206">
        <v>0</v>
      </c>
      <c r="P29" s="278">
        <v>0</v>
      </c>
      <c r="Q29" s="280">
        <v>0</v>
      </c>
      <c r="R29" s="104" t="s">
        <v>593</v>
      </c>
    </row>
    <row r="30" spans="1:18" x14ac:dyDescent="0.25">
      <c r="A30" s="22">
        <f t="shared" si="0"/>
        <v>22</v>
      </c>
      <c r="B30" s="132">
        <v>0</v>
      </c>
      <c r="C30" s="53">
        <f t="shared" si="1"/>
        <v>0</v>
      </c>
      <c r="D30" s="60" t="s">
        <v>295</v>
      </c>
      <c r="E30" s="113" t="s">
        <v>296</v>
      </c>
      <c r="F30" s="62" t="s">
        <v>581</v>
      </c>
      <c r="G30" s="2">
        <f t="shared" si="2"/>
        <v>0</v>
      </c>
      <c r="H30" s="151">
        <f t="shared" si="3"/>
        <v>0</v>
      </c>
      <c r="I30" s="81">
        <f t="shared" si="4"/>
        <v>0</v>
      </c>
      <c r="J30" s="155">
        <v>0</v>
      </c>
      <c r="K30" s="155">
        <v>0</v>
      </c>
      <c r="L30" s="155">
        <v>0</v>
      </c>
      <c r="M30" s="192">
        <v>0</v>
      </c>
      <c r="N30" s="203">
        <v>0</v>
      </c>
      <c r="O30" s="206">
        <v>0</v>
      </c>
      <c r="P30" s="278">
        <v>0</v>
      </c>
      <c r="Q30" s="280">
        <v>0</v>
      </c>
      <c r="R30" s="104" t="s">
        <v>593</v>
      </c>
    </row>
    <row r="31" spans="1:18" x14ac:dyDescent="0.25">
      <c r="A31" s="22">
        <f t="shared" si="0"/>
        <v>22</v>
      </c>
      <c r="B31" s="132">
        <v>0</v>
      </c>
      <c r="C31" s="53">
        <f t="shared" si="1"/>
        <v>0</v>
      </c>
      <c r="D31" s="60" t="s">
        <v>446</v>
      </c>
      <c r="E31" s="61" t="s">
        <v>1</v>
      </c>
      <c r="F31" s="91" t="s">
        <v>581</v>
      </c>
      <c r="G31" s="2">
        <f t="shared" si="2"/>
        <v>0</v>
      </c>
      <c r="H31" s="151">
        <f t="shared" si="3"/>
        <v>0</v>
      </c>
      <c r="I31" s="81">
        <f t="shared" si="4"/>
        <v>0</v>
      </c>
      <c r="J31" s="155">
        <v>0</v>
      </c>
      <c r="K31" s="155">
        <v>0</v>
      </c>
      <c r="L31" s="155">
        <v>0</v>
      </c>
      <c r="M31" s="192">
        <v>0</v>
      </c>
      <c r="N31" s="203">
        <v>0</v>
      </c>
      <c r="O31" s="206">
        <v>0</v>
      </c>
      <c r="P31" s="278">
        <v>0</v>
      </c>
      <c r="Q31" s="280">
        <v>0</v>
      </c>
      <c r="R31" s="104" t="s">
        <v>593</v>
      </c>
    </row>
    <row r="32" spans="1:18" x14ac:dyDescent="0.25">
      <c r="A32" s="22">
        <f t="shared" si="0"/>
        <v>22</v>
      </c>
      <c r="B32" s="132">
        <v>0</v>
      </c>
      <c r="C32" s="53">
        <f t="shared" si="1"/>
        <v>0</v>
      </c>
      <c r="D32" s="60" t="s">
        <v>462</v>
      </c>
      <c r="E32" s="61" t="s">
        <v>463</v>
      </c>
      <c r="F32" s="91" t="s">
        <v>581</v>
      </c>
      <c r="G32" s="2">
        <f t="shared" si="2"/>
        <v>0</v>
      </c>
      <c r="H32" s="151">
        <f t="shared" si="3"/>
        <v>0</v>
      </c>
      <c r="I32" s="81">
        <f t="shared" si="4"/>
        <v>0</v>
      </c>
      <c r="J32" s="155">
        <v>0</v>
      </c>
      <c r="K32" s="155">
        <v>0</v>
      </c>
      <c r="L32" s="155">
        <v>0</v>
      </c>
      <c r="M32" s="192">
        <v>0</v>
      </c>
      <c r="N32" s="203">
        <v>0</v>
      </c>
      <c r="O32" s="206">
        <v>0</v>
      </c>
      <c r="P32" s="278">
        <v>0</v>
      </c>
      <c r="Q32" s="280">
        <v>0</v>
      </c>
      <c r="R32" s="104" t="s">
        <v>593</v>
      </c>
    </row>
    <row r="33" spans="1:18" x14ac:dyDescent="0.25">
      <c r="A33" s="22">
        <f t="shared" si="0"/>
        <v>22</v>
      </c>
      <c r="B33" s="132">
        <v>0</v>
      </c>
      <c r="C33" s="53">
        <f t="shared" si="1"/>
        <v>0</v>
      </c>
      <c r="D33" s="60" t="s">
        <v>300</v>
      </c>
      <c r="E33" s="113" t="s">
        <v>301</v>
      </c>
      <c r="F33" s="62" t="s">
        <v>581</v>
      </c>
      <c r="G33" s="2">
        <f t="shared" si="2"/>
        <v>0</v>
      </c>
      <c r="H33" s="151">
        <f t="shared" si="3"/>
        <v>0</v>
      </c>
      <c r="I33" s="81">
        <f t="shared" si="4"/>
        <v>0</v>
      </c>
      <c r="J33" s="155">
        <v>0</v>
      </c>
      <c r="K33" s="155">
        <v>0</v>
      </c>
      <c r="L33" s="155">
        <v>0</v>
      </c>
      <c r="M33" s="192">
        <v>0</v>
      </c>
      <c r="N33" s="203">
        <v>0</v>
      </c>
      <c r="O33" s="206">
        <v>0</v>
      </c>
      <c r="P33" s="278">
        <v>0</v>
      </c>
      <c r="Q33" s="280">
        <v>0</v>
      </c>
      <c r="R33" s="104" t="s">
        <v>593</v>
      </c>
    </row>
    <row r="34" spans="1:18" x14ac:dyDescent="0.25">
      <c r="A34" s="22">
        <f t="shared" si="0"/>
        <v>22</v>
      </c>
      <c r="B34" s="132">
        <v>0</v>
      </c>
      <c r="C34" s="53">
        <f t="shared" ref="C34:C65" si="5">IF(G34&gt;0,IF(B34=0,28-A34,B34-A34),0)</f>
        <v>0</v>
      </c>
      <c r="D34" s="25" t="s">
        <v>330</v>
      </c>
      <c r="E34" s="42" t="s">
        <v>331</v>
      </c>
      <c r="F34" s="62" t="s">
        <v>578</v>
      </c>
      <c r="G34" s="2">
        <f t="shared" ref="G34:G65" si="6">SUM(J34:Q34)</f>
        <v>0</v>
      </c>
      <c r="H34" s="151">
        <f t="shared" ref="H34:H65" si="7">AVERAGE(LARGE(J34:Q34,1),LARGE(J34:Q34,2),LARGE(J34:Q34,3),LARGE(J34:Q34,4))</f>
        <v>0</v>
      </c>
      <c r="I34" s="81">
        <f t="shared" ref="I34:I65" si="8">COUNTIF(J34:Q34,"&gt;0")</f>
        <v>0</v>
      </c>
      <c r="J34" s="155">
        <v>0</v>
      </c>
      <c r="K34" s="155">
        <v>0</v>
      </c>
      <c r="L34" s="155">
        <v>0</v>
      </c>
      <c r="M34" s="192">
        <v>0</v>
      </c>
      <c r="N34" s="203">
        <v>0</v>
      </c>
      <c r="O34" s="206">
        <v>0</v>
      </c>
      <c r="P34" s="278">
        <v>0</v>
      </c>
      <c r="Q34" s="280">
        <v>0</v>
      </c>
      <c r="R34" s="104" t="s">
        <v>593</v>
      </c>
    </row>
    <row r="35" spans="1:18" x14ac:dyDescent="0.25">
      <c r="A35" s="22">
        <f t="shared" si="0"/>
        <v>22</v>
      </c>
      <c r="B35" s="132">
        <v>0</v>
      </c>
      <c r="C35" s="53">
        <f t="shared" si="5"/>
        <v>0</v>
      </c>
      <c r="D35" s="25" t="s">
        <v>520</v>
      </c>
      <c r="E35" s="103" t="s">
        <v>590</v>
      </c>
      <c r="F35" s="62" t="s">
        <v>578</v>
      </c>
      <c r="G35" s="2">
        <f t="shared" si="6"/>
        <v>0</v>
      </c>
      <c r="H35" s="151">
        <f t="shared" si="7"/>
        <v>0</v>
      </c>
      <c r="I35" s="81">
        <f t="shared" si="8"/>
        <v>0</v>
      </c>
      <c r="J35" s="155">
        <v>0</v>
      </c>
      <c r="K35" s="155">
        <v>0</v>
      </c>
      <c r="L35" s="155">
        <v>0</v>
      </c>
      <c r="M35" s="192">
        <v>0</v>
      </c>
      <c r="N35" s="203">
        <v>0</v>
      </c>
      <c r="O35" s="206">
        <v>0</v>
      </c>
      <c r="P35" s="278">
        <v>0</v>
      </c>
      <c r="Q35" s="280">
        <v>0</v>
      </c>
      <c r="R35" s="104" t="s">
        <v>593</v>
      </c>
    </row>
    <row r="36" spans="1:18" ht="13.5" customHeight="1" x14ac:dyDescent="0.25">
      <c r="A36" s="22">
        <f t="shared" si="0"/>
        <v>22</v>
      </c>
      <c r="B36" s="132">
        <v>0</v>
      </c>
      <c r="C36" s="53">
        <f t="shared" si="5"/>
        <v>0</v>
      </c>
      <c r="D36" s="60" t="s">
        <v>658</v>
      </c>
      <c r="E36" s="62" t="s">
        <v>659</v>
      </c>
      <c r="F36" s="62" t="s">
        <v>581</v>
      </c>
      <c r="G36" s="2">
        <f t="shared" si="6"/>
        <v>0</v>
      </c>
      <c r="H36" s="151">
        <f t="shared" si="7"/>
        <v>0</v>
      </c>
      <c r="I36" s="81">
        <f t="shared" si="8"/>
        <v>0</v>
      </c>
      <c r="J36" s="155">
        <v>0</v>
      </c>
      <c r="K36" s="155">
        <v>0</v>
      </c>
      <c r="L36" s="155">
        <v>0</v>
      </c>
      <c r="M36" s="192">
        <v>0</v>
      </c>
      <c r="N36" s="203">
        <v>0</v>
      </c>
      <c r="O36" s="206">
        <v>0</v>
      </c>
      <c r="P36" s="278">
        <v>0</v>
      </c>
      <c r="Q36" s="280">
        <v>0</v>
      </c>
      <c r="R36" s="104" t="s">
        <v>593</v>
      </c>
    </row>
    <row r="37" spans="1:18" x14ac:dyDescent="0.25">
      <c r="A37" s="22">
        <v>18</v>
      </c>
      <c r="B37" s="132">
        <v>0</v>
      </c>
      <c r="C37" s="53">
        <f t="shared" si="5"/>
        <v>0</v>
      </c>
      <c r="D37" s="60" t="s">
        <v>681</v>
      </c>
      <c r="E37" s="61" t="s">
        <v>571</v>
      </c>
      <c r="F37" s="74" t="s">
        <v>584</v>
      </c>
      <c r="G37" s="2">
        <f t="shared" si="6"/>
        <v>0</v>
      </c>
      <c r="H37" s="151">
        <f t="shared" si="7"/>
        <v>0</v>
      </c>
      <c r="I37" s="81">
        <f t="shared" si="8"/>
        <v>0</v>
      </c>
      <c r="J37" s="155">
        <v>0</v>
      </c>
      <c r="K37" s="155">
        <v>0</v>
      </c>
      <c r="L37" s="155">
        <v>0</v>
      </c>
      <c r="M37" s="192">
        <v>0</v>
      </c>
      <c r="N37" s="203">
        <v>0</v>
      </c>
      <c r="O37" s="206">
        <v>0</v>
      </c>
      <c r="P37" s="278">
        <v>0</v>
      </c>
      <c r="Q37" s="280">
        <v>0</v>
      </c>
      <c r="R37" s="104" t="s">
        <v>593</v>
      </c>
    </row>
    <row r="38" spans="1:18" x14ac:dyDescent="0.25">
      <c r="A38" s="22">
        <v>18</v>
      </c>
      <c r="B38" s="132">
        <v>0</v>
      </c>
      <c r="C38" s="53">
        <f t="shared" si="5"/>
        <v>0</v>
      </c>
      <c r="D38" s="25" t="s">
        <v>676</v>
      </c>
      <c r="E38" s="103" t="s">
        <v>653</v>
      </c>
      <c r="F38" s="62" t="s">
        <v>578</v>
      </c>
      <c r="G38" s="2">
        <f t="shared" si="6"/>
        <v>0</v>
      </c>
      <c r="H38" s="151">
        <f t="shared" si="7"/>
        <v>0</v>
      </c>
      <c r="I38" s="81">
        <f t="shared" si="8"/>
        <v>0</v>
      </c>
      <c r="J38" s="155">
        <v>0</v>
      </c>
      <c r="K38" s="155">
        <v>0</v>
      </c>
      <c r="L38" s="155">
        <v>0</v>
      </c>
      <c r="M38" s="192">
        <v>0</v>
      </c>
      <c r="N38" s="203">
        <v>0</v>
      </c>
      <c r="O38" s="206">
        <v>0</v>
      </c>
      <c r="P38" s="278">
        <v>0</v>
      </c>
      <c r="Q38" s="280">
        <v>0</v>
      </c>
      <c r="R38" s="141" t="s">
        <v>593</v>
      </c>
    </row>
    <row r="39" spans="1:18" x14ac:dyDescent="0.25">
      <c r="A39" s="22">
        <f>IF(H39=H38,A38,ROW(A39)-1)</f>
        <v>18</v>
      </c>
      <c r="B39" s="132">
        <v>0</v>
      </c>
      <c r="C39" s="53">
        <f t="shared" si="5"/>
        <v>0</v>
      </c>
      <c r="D39" s="60" t="s">
        <v>622</v>
      </c>
      <c r="E39" s="61" t="s">
        <v>454</v>
      </c>
      <c r="F39" s="62" t="s">
        <v>581</v>
      </c>
      <c r="G39" s="2">
        <f t="shared" si="6"/>
        <v>0</v>
      </c>
      <c r="H39" s="151">
        <f t="shared" si="7"/>
        <v>0</v>
      </c>
      <c r="I39" s="81">
        <f t="shared" si="8"/>
        <v>0</v>
      </c>
      <c r="J39" s="155">
        <v>0</v>
      </c>
      <c r="K39" s="155">
        <v>0</v>
      </c>
      <c r="L39" s="155">
        <v>0</v>
      </c>
      <c r="M39" s="192">
        <v>0</v>
      </c>
      <c r="N39" s="203">
        <v>0</v>
      </c>
      <c r="O39" s="206">
        <v>0</v>
      </c>
      <c r="P39" s="278">
        <v>0</v>
      </c>
      <c r="Q39" s="280">
        <v>0</v>
      </c>
      <c r="R39" s="104" t="s">
        <v>593</v>
      </c>
    </row>
    <row r="40" spans="1:18" ht="13.5" customHeight="1" x14ac:dyDescent="0.25">
      <c r="A40" s="22">
        <f>IF(H40=H39,A39,ROW(A40)-1)</f>
        <v>18</v>
      </c>
      <c r="B40" s="132">
        <v>0</v>
      </c>
      <c r="C40" s="53">
        <f t="shared" si="5"/>
        <v>0</v>
      </c>
      <c r="D40" s="60" t="s">
        <v>622</v>
      </c>
      <c r="E40" s="62" t="s">
        <v>296</v>
      </c>
      <c r="F40" s="62" t="s">
        <v>581</v>
      </c>
      <c r="G40" s="2">
        <f t="shared" si="6"/>
        <v>0</v>
      </c>
      <c r="H40" s="151">
        <f t="shared" si="7"/>
        <v>0</v>
      </c>
      <c r="I40" s="81">
        <f t="shared" si="8"/>
        <v>0</v>
      </c>
      <c r="J40" s="155">
        <v>0</v>
      </c>
      <c r="K40" s="155">
        <v>0</v>
      </c>
      <c r="L40" s="155">
        <v>0</v>
      </c>
      <c r="M40" s="192">
        <v>0</v>
      </c>
      <c r="N40" s="203">
        <v>0</v>
      </c>
      <c r="O40" s="206">
        <v>0</v>
      </c>
      <c r="P40" s="278">
        <v>0</v>
      </c>
      <c r="Q40" s="280">
        <v>0</v>
      </c>
      <c r="R40" s="104" t="s">
        <v>593</v>
      </c>
    </row>
    <row r="41" spans="1:18" ht="13.5" customHeight="1" x14ac:dyDescent="0.25">
      <c r="A41" s="22">
        <f>IF(H41=H40,A40,ROW(A41)-1)</f>
        <v>18</v>
      </c>
      <c r="B41" s="132">
        <v>0</v>
      </c>
      <c r="C41" s="53">
        <f t="shared" si="5"/>
        <v>0</v>
      </c>
      <c r="D41" s="25" t="s">
        <v>353</v>
      </c>
      <c r="E41" s="42" t="s">
        <v>1</v>
      </c>
      <c r="F41" s="143" t="s">
        <v>582</v>
      </c>
      <c r="G41" s="2">
        <f t="shared" si="6"/>
        <v>0</v>
      </c>
      <c r="H41" s="151">
        <f t="shared" si="7"/>
        <v>0</v>
      </c>
      <c r="I41" s="81">
        <f t="shared" si="8"/>
        <v>0</v>
      </c>
      <c r="J41" s="155">
        <v>0</v>
      </c>
      <c r="K41" s="155">
        <v>0</v>
      </c>
      <c r="L41" s="155">
        <v>0</v>
      </c>
      <c r="M41" s="192">
        <v>0</v>
      </c>
      <c r="N41" s="203">
        <v>0</v>
      </c>
      <c r="O41" s="206">
        <v>0</v>
      </c>
      <c r="P41" s="278">
        <v>0</v>
      </c>
      <c r="Q41" s="280">
        <v>0</v>
      </c>
      <c r="R41" s="104" t="s">
        <v>593</v>
      </c>
    </row>
    <row r="42" spans="1:18" ht="13.5" customHeight="1" x14ac:dyDescent="0.25">
      <c r="A42" s="22">
        <f>IF(H42=H41,A41,ROW(A42)-1)</f>
        <v>18</v>
      </c>
      <c r="B42" s="132">
        <v>0</v>
      </c>
      <c r="C42" s="53">
        <f t="shared" si="5"/>
        <v>0</v>
      </c>
      <c r="D42" s="60" t="s">
        <v>297</v>
      </c>
      <c r="E42" s="113" t="s">
        <v>9</v>
      </c>
      <c r="F42" s="62" t="s">
        <v>581</v>
      </c>
      <c r="G42" s="2">
        <f t="shared" si="6"/>
        <v>0</v>
      </c>
      <c r="H42" s="151">
        <f t="shared" si="7"/>
        <v>0</v>
      </c>
      <c r="I42" s="81">
        <f t="shared" si="8"/>
        <v>0</v>
      </c>
      <c r="J42" s="155">
        <v>0</v>
      </c>
      <c r="K42" s="155">
        <v>0</v>
      </c>
      <c r="L42" s="155">
        <v>0</v>
      </c>
      <c r="M42" s="192">
        <v>0</v>
      </c>
      <c r="N42" s="203">
        <v>0</v>
      </c>
      <c r="O42" s="206">
        <v>0</v>
      </c>
      <c r="P42" s="278">
        <v>0</v>
      </c>
      <c r="Q42" s="280">
        <v>0</v>
      </c>
      <c r="R42" s="104" t="s">
        <v>593</v>
      </c>
    </row>
    <row r="43" spans="1:18" ht="13.5" customHeight="1" x14ac:dyDescent="0.25">
      <c r="A43" s="22">
        <v>18</v>
      </c>
      <c r="B43" s="132">
        <v>0</v>
      </c>
      <c r="C43" s="53">
        <f t="shared" si="5"/>
        <v>0</v>
      </c>
      <c r="D43" s="60" t="s">
        <v>671</v>
      </c>
      <c r="E43" s="61" t="s">
        <v>278</v>
      </c>
      <c r="F43" s="62" t="s">
        <v>584</v>
      </c>
      <c r="G43" s="2">
        <f t="shared" si="6"/>
        <v>0</v>
      </c>
      <c r="H43" s="151">
        <f t="shared" si="7"/>
        <v>0</v>
      </c>
      <c r="I43" s="81">
        <f t="shared" si="8"/>
        <v>0</v>
      </c>
      <c r="J43" s="155">
        <v>0</v>
      </c>
      <c r="K43" s="155">
        <v>0</v>
      </c>
      <c r="L43" s="155">
        <v>0</v>
      </c>
      <c r="M43" s="192">
        <v>0</v>
      </c>
      <c r="N43" s="203">
        <v>0</v>
      </c>
      <c r="O43" s="206">
        <v>0</v>
      </c>
      <c r="P43" s="278">
        <v>0</v>
      </c>
      <c r="Q43" s="280">
        <v>0</v>
      </c>
      <c r="R43" s="104" t="s">
        <v>593</v>
      </c>
    </row>
    <row r="44" spans="1:18" ht="13.5" customHeight="1" x14ac:dyDescent="0.25">
      <c r="A44" s="22">
        <f>IF(H44=H43,A43,ROW(A44)-1)</f>
        <v>18</v>
      </c>
      <c r="B44" s="132">
        <v>0</v>
      </c>
      <c r="C44" s="53">
        <f t="shared" si="5"/>
        <v>0</v>
      </c>
      <c r="D44" s="68" t="s">
        <v>628</v>
      </c>
      <c r="E44" s="69" t="s">
        <v>629</v>
      </c>
      <c r="F44" s="69" t="s">
        <v>584</v>
      </c>
      <c r="G44" s="2">
        <f t="shared" si="6"/>
        <v>0</v>
      </c>
      <c r="H44" s="151">
        <f t="shared" si="7"/>
        <v>0</v>
      </c>
      <c r="I44" s="81">
        <f t="shared" si="8"/>
        <v>0</v>
      </c>
      <c r="J44" s="155">
        <v>0</v>
      </c>
      <c r="K44" s="155">
        <v>0</v>
      </c>
      <c r="L44" s="155">
        <v>0</v>
      </c>
      <c r="M44" s="192">
        <v>0</v>
      </c>
      <c r="N44" s="203">
        <v>0</v>
      </c>
      <c r="O44" s="206">
        <v>0</v>
      </c>
      <c r="P44" s="278">
        <v>0</v>
      </c>
      <c r="Q44" s="280">
        <v>0</v>
      </c>
      <c r="R44" s="104" t="s">
        <v>593</v>
      </c>
    </row>
    <row r="45" spans="1:18" ht="13.5" customHeight="1" x14ac:dyDescent="0.25">
      <c r="A45" s="22">
        <v>18</v>
      </c>
      <c r="B45" s="132">
        <v>0</v>
      </c>
      <c r="C45" s="53">
        <f t="shared" si="5"/>
        <v>0</v>
      </c>
      <c r="D45" s="60" t="s">
        <v>680</v>
      </c>
      <c r="E45" s="61" t="s">
        <v>319</v>
      </c>
      <c r="F45" s="62" t="s">
        <v>584</v>
      </c>
      <c r="G45" s="2">
        <f t="shared" si="6"/>
        <v>0</v>
      </c>
      <c r="H45" s="151">
        <f t="shared" si="7"/>
        <v>0</v>
      </c>
      <c r="I45" s="81">
        <f t="shared" si="8"/>
        <v>0</v>
      </c>
      <c r="J45" s="155">
        <v>0</v>
      </c>
      <c r="K45" s="155">
        <v>0</v>
      </c>
      <c r="L45" s="155">
        <v>0</v>
      </c>
      <c r="M45" s="192">
        <v>0</v>
      </c>
      <c r="N45" s="203">
        <v>0</v>
      </c>
      <c r="O45" s="206">
        <v>0</v>
      </c>
      <c r="P45" s="278">
        <v>0</v>
      </c>
      <c r="Q45" s="280">
        <v>0</v>
      </c>
      <c r="R45" s="104" t="s">
        <v>593</v>
      </c>
    </row>
    <row r="46" spans="1:18" ht="13.5" customHeight="1" x14ac:dyDescent="0.25">
      <c r="A46" s="22">
        <f t="shared" ref="A46:A77" si="9">IF(H46=H45,A45,ROW(A46)-1)</f>
        <v>18</v>
      </c>
      <c r="B46" s="132">
        <v>0</v>
      </c>
      <c r="C46" s="53">
        <f t="shared" si="5"/>
        <v>0</v>
      </c>
      <c r="D46" s="60" t="s">
        <v>660</v>
      </c>
      <c r="E46" s="62" t="s">
        <v>661</v>
      </c>
      <c r="F46" s="62" t="s">
        <v>584</v>
      </c>
      <c r="G46" s="2">
        <f t="shared" si="6"/>
        <v>0</v>
      </c>
      <c r="H46" s="151">
        <f t="shared" si="7"/>
        <v>0</v>
      </c>
      <c r="I46" s="81">
        <f t="shared" si="8"/>
        <v>0</v>
      </c>
      <c r="J46" s="155">
        <v>0</v>
      </c>
      <c r="K46" s="155">
        <v>0</v>
      </c>
      <c r="L46" s="155">
        <v>0</v>
      </c>
      <c r="M46" s="192">
        <v>0</v>
      </c>
      <c r="N46" s="203">
        <v>0</v>
      </c>
      <c r="O46" s="206">
        <v>0</v>
      </c>
      <c r="P46" s="278">
        <v>0</v>
      </c>
      <c r="Q46" s="280">
        <v>0</v>
      </c>
      <c r="R46" s="104" t="s">
        <v>593</v>
      </c>
    </row>
    <row r="47" spans="1:18" ht="13.5" customHeight="1" x14ac:dyDescent="0.25">
      <c r="A47" s="22">
        <f t="shared" si="9"/>
        <v>18</v>
      </c>
      <c r="B47" s="132">
        <v>0</v>
      </c>
      <c r="C47" s="53">
        <f t="shared" si="5"/>
        <v>0</v>
      </c>
      <c r="D47" s="60" t="s">
        <v>465</v>
      </c>
      <c r="E47" s="61" t="s">
        <v>466</v>
      </c>
      <c r="F47" s="91" t="s">
        <v>581</v>
      </c>
      <c r="G47" s="2">
        <f t="shared" si="6"/>
        <v>0</v>
      </c>
      <c r="H47" s="151">
        <f t="shared" si="7"/>
        <v>0</v>
      </c>
      <c r="I47" s="81">
        <f t="shared" si="8"/>
        <v>0</v>
      </c>
      <c r="J47" s="155">
        <v>0</v>
      </c>
      <c r="K47" s="155">
        <v>0</v>
      </c>
      <c r="L47" s="155">
        <v>0</v>
      </c>
      <c r="M47" s="192">
        <v>0</v>
      </c>
      <c r="N47" s="203">
        <v>0</v>
      </c>
      <c r="O47" s="206">
        <v>0</v>
      </c>
      <c r="P47" s="278">
        <v>0</v>
      </c>
      <c r="Q47" s="280">
        <v>0</v>
      </c>
      <c r="R47" s="104" t="s">
        <v>593</v>
      </c>
    </row>
    <row r="48" spans="1:18" ht="13.5" customHeight="1" x14ac:dyDescent="0.25">
      <c r="A48" s="22">
        <f t="shared" si="9"/>
        <v>18</v>
      </c>
      <c r="B48" s="132">
        <v>0</v>
      </c>
      <c r="C48" s="53">
        <f t="shared" si="5"/>
        <v>0</v>
      </c>
      <c r="D48" s="68" t="s">
        <v>23</v>
      </c>
      <c r="E48" s="102" t="s">
        <v>22</v>
      </c>
      <c r="F48" s="62" t="s">
        <v>584</v>
      </c>
      <c r="G48" s="2">
        <f t="shared" si="6"/>
        <v>0</v>
      </c>
      <c r="H48" s="151">
        <f t="shared" si="7"/>
        <v>0</v>
      </c>
      <c r="I48" s="81">
        <f t="shared" si="8"/>
        <v>0</v>
      </c>
      <c r="J48" s="155">
        <v>0</v>
      </c>
      <c r="K48" s="155">
        <v>0</v>
      </c>
      <c r="L48" s="155">
        <v>0</v>
      </c>
      <c r="M48" s="192">
        <v>0</v>
      </c>
      <c r="N48" s="203">
        <v>0</v>
      </c>
      <c r="O48" s="206">
        <v>0</v>
      </c>
      <c r="P48" s="278">
        <v>0</v>
      </c>
      <c r="Q48" s="280">
        <v>0</v>
      </c>
      <c r="R48" s="104" t="s">
        <v>593</v>
      </c>
    </row>
    <row r="49" spans="1:18" ht="13.5" customHeight="1" x14ac:dyDescent="0.25">
      <c r="A49" s="22">
        <f t="shared" si="9"/>
        <v>18</v>
      </c>
      <c r="B49" s="132">
        <v>0</v>
      </c>
      <c r="C49" s="53">
        <f t="shared" si="5"/>
        <v>0</v>
      </c>
      <c r="D49" s="60" t="s">
        <v>619</v>
      </c>
      <c r="E49" s="61" t="s">
        <v>620</v>
      </c>
      <c r="F49" s="62" t="s">
        <v>581</v>
      </c>
      <c r="G49" s="2">
        <f t="shared" si="6"/>
        <v>0</v>
      </c>
      <c r="H49" s="151">
        <f t="shared" si="7"/>
        <v>0</v>
      </c>
      <c r="I49" s="81">
        <f t="shared" si="8"/>
        <v>0</v>
      </c>
      <c r="J49" s="155">
        <v>0</v>
      </c>
      <c r="K49" s="155">
        <v>0</v>
      </c>
      <c r="L49" s="155">
        <v>0</v>
      </c>
      <c r="M49" s="192">
        <v>0</v>
      </c>
      <c r="N49" s="203">
        <v>0</v>
      </c>
      <c r="O49" s="206">
        <v>0</v>
      </c>
      <c r="P49" s="278">
        <v>0</v>
      </c>
      <c r="Q49" s="280">
        <v>0</v>
      </c>
      <c r="R49" s="104" t="s">
        <v>593</v>
      </c>
    </row>
    <row r="50" spans="1:18" ht="13.5" customHeight="1" x14ac:dyDescent="0.25">
      <c r="A50" s="22">
        <f t="shared" si="9"/>
        <v>18</v>
      </c>
      <c r="B50" s="132">
        <v>0</v>
      </c>
      <c r="C50" s="53">
        <f t="shared" si="5"/>
        <v>0</v>
      </c>
      <c r="D50" s="68" t="s">
        <v>570</v>
      </c>
      <c r="E50" s="62" t="s">
        <v>571</v>
      </c>
      <c r="F50" s="62" t="s">
        <v>581</v>
      </c>
      <c r="G50" s="2">
        <f t="shared" si="6"/>
        <v>0</v>
      </c>
      <c r="H50" s="151">
        <f t="shared" si="7"/>
        <v>0</v>
      </c>
      <c r="I50" s="81">
        <f t="shared" si="8"/>
        <v>0</v>
      </c>
      <c r="J50" s="155">
        <v>0</v>
      </c>
      <c r="K50" s="155">
        <v>0</v>
      </c>
      <c r="L50" s="155">
        <v>0</v>
      </c>
      <c r="M50" s="192">
        <v>0</v>
      </c>
      <c r="N50" s="203">
        <v>0</v>
      </c>
      <c r="O50" s="206">
        <v>0</v>
      </c>
      <c r="P50" s="278">
        <v>0</v>
      </c>
      <c r="Q50" s="280">
        <v>0</v>
      </c>
      <c r="R50" s="104" t="s">
        <v>593</v>
      </c>
    </row>
    <row r="51" spans="1:18" ht="13.5" customHeight="1" x14ac:dyDescent="0.25">
      <c r="A51" s="22">
        <f t="shared" si="9"/>
        <v>50</v>
      </c>
      <c r="B51" s="132">
        <v>0</v>
      </c>
      <c r="C51" s="53">
        <f t="shared" si="5"/>
        <v>-22</v>
      </c>
      <c r="D51" s="171" t="s">
        <v>386</v>
      </c>
      <c r="E51" s="172" t="s">
        <v>381</v>
      </c>
      <c r="F51" s="172" t="s">
        <v>284</v>
      </c>
      <c r="G51" s="2">
        <f t="shared" si="6"/>
        <v>28.125</v>
      </c>
      <c r="H51" s="151">
        <f t="shared" si="7"/>
        <v>7.03125</v>
      </c>
      <c r="I51" s="81">
        <f t="shared" si="8"/>
        <v>1</v>
      </c>
      <c r="J51" s="155">
        <v>0</v>
      </c>
      <c r="K51" s="155">
        <v>0</v>
      </c>
      <c r="L51" s="155">
        <v>0</v>
      </c>
      <c r="M51" s="192">
        <v>0</v>
      </c>
      <c r="N51" s="203">
        <v>0</v>
      </c>
      <c r="O51" s="206">
        <v>28.125</v>
      </c>
      <c r="P51" s="278">
        <v>0</v>
      </c>
      <c r="Q51" s="280">
        <v>0</v>
      </c>
    </row>
    <row r="52" spans="1:18" ht="13.5" customHeight="1" x14ac:dyDescent="0.25">
      <c r="A52" s="22">
        <f t="shared" si="9"/>
        <v>51</v>
      </c>
      <c r="B52" s="132">
        <v>0</v>
      </c>
      <c r="C52" s="53">
        <f t="shared" si="5"/>
        <v>-23</v>
      </c>
      <c r="D52" s="171" t="s">
        <v>379</v>
      </c>
      <c r="E52" s="172" t="s">
        <v>380</v>
      </c>
      <c r="F52" s="172" t="s">
        <v>284</v>
      </c>
      <c r="G52" s="2">
        <f t="shared" si="6"/>
        <v>24.375</v>
      </c>
      <c r="H52" s="151">
        <f t="shared" si="7"/>
        <v>6.09375</v>
      </c>
      <c r="I52" s="81">
        <f t="shared" si="8"/>
        <v>1</v>
      </c>
      <c r="J52" s="155">
        <v>0</v>
      </c>
      <c r="K52" s="155">
        <v>0</v>
      </c>
      <c r="L52" s="155">
        <v>0</v>
      </c>
      <c r="M52" s="192">
        <v>0</v>
      </c>
      <c r="N52" s="203">
        <v>0</v>
      </c>
      <c r="O52" s="206">
        <v>24.375</v>
      </c>
      <c r="P52" s="278">
        <v>0</v>
      </c>
      <c r="Q52" s="280">
        <v>0</v>
      </c>
    </row>
    <row r="53" spans="1:18" x14ac:dyDescent="0.25">
      <c r="A53" s="22">
        <f t="shared" si="9"/>
        <v>52</v>
      </c>
      <c r="B53" s="132">
        <v>0</v>
      </c>
      <c r="C53" s="53">
        <f t="shared" si="5"/>
        <v>-24</v>
      </c>
      <c r="D53" s="171" t="s">
        <v>487</v>
      </c>
      <c r="E53" s="172" t="s">
        <v>488</v>
      </c>
      <c r="F53" s="172" t="s">
        <v>284</v>
      </c>
      <c r="G53" s="2">
        <f t="shared" si="6"/>
        <v>15.375</v>
      </c>
      <c r="H53" s="151">
        <f t="shared" si="7"/>
        <v>3.84375</v>
      </c>
      <c r="I53" s="81">
        <f t="shared" si="8"/>
        <v>1</v>
      </c>
      <c r="J53" s="155">
        <v>0</v>
      </c>
      <c r="K53" s="155">
        <v>0</v>
      </c>
      <c r="L53" s="155">
        <v>0</v>
      </c>
      <c r="M53" s="192">
        <v>0</v>
      </c>
      <c r="N53" s="203">
        <v>0</v>
      </c>
      <c r="O53" s="206">
        <v>15.375</v>
      </c>
      <c r="P53" s="278">
        <v>0</v>
      </c>
      <c r="Q53" s="280">
        <v>0</v>
      </c>
    </row>
    <row r="54" spans="1:18" x14ac:dyDescent="0.25">
      <c r="A54" s="22">
        <f t="shared" si="9"/>
        <v>53</v>
      </c>
      <c r="B54" s="132">
        <v>0</v>
      </c>
      <c r="C54" s="53">
        <f t="shared" si="5"/>
        <v>0</v>
      </c>
      <c r="D54" s="27" t="s">
        <v>59</v>
      </c>
      <c r="E54" s="28" t="s">
        <v>0</v>
      </c>
      <c r="F54" s="41" t="s">
        <v>68</v>
      </c>
      <c r="G54" s="2">
        <f t="shared" si="6"/>
        <v>0</v>
      </c>
      <c r="H54" s="151">
        <f t="shared" si="7"/>
        <v>0</v>
      </c>
      <c r="I54" s="81">
        <f t="shared" si="8"/>
        <v>0</v>
      </c>
      <c r="J54" s="155">
        <v>0</v>
      </c>
      <c r="K54" s="155">
        <v>0</v>
      </c>
      <c r="L54" s="155">
        <v>0</v>
      </c>
      <c r="M54" s="192">
        <v>0</v>
      </c>
      <c r="N54" s="203">
        <v>0</v>
      </c>
      <c r="O54" s="206">
        <v>0</v>
      </c>
      <c r="P54" s="278">
        <v>0</v>
      </c>
      <c r="Q54" s="280">
        <v>0</v>
      </c>
    </row>
    <row r="55" spans="1:18" x14ac:dyDescent="0.25">
      <c r="A55" s="22">
        <f t="shared" si="9"/>
        <v>53</v>
      </c>
      <c r="B55" s="132">
        <v>0</v>
      </c>
      <c r="C55" s="53">
        <f t="shared" si="5"/>
        <v>0</v>
      </c>
      <c r="D55" s="40" t="s">
        <v>59</v>
      </c>
      <c r="E55" s="41" t="s">
        <v>276</v>
      </c>
      <c r="F55" s="24" t="s">
        <v>492</v>
      </c>
      <c r="G55" s="2">
        <f t="shared" si="6"/>
        <v>0</v>
      </c>
      <c r="H55" s="151">
        <f t="shared" si="7"/>
        <v>0</v>
      </c>
      <c r="I55" s="81">
        <f t="shared" si="8"/>
        <v>0</v>
      </c>
      <c r="J55" s="155">
        <v>0</v>
      </c>
      <c r="K55" s="155">
        <v>0</v>
      </c>
      <c r="L55" s="155">
        <v>0</v>
      </c>
      <c r="M55" s="192">
        <v>0</v>
      </c>
      <c r="N55" s="203">
        <v>0</v>
      </c>
      <c r="O55" s="206">
        <v>0</v>
      </c>
      <c r="P55" s="278">
        <v>0</v>
      </c>
      <c r="Q55" s="280">
        <v>0</v>
      </c>
    </row>
    <row r="56" spans="1:18" x14ac:dyDescent="0.25">
      <c r="A56" s="22">
        <f t="shared" si="9"/>
        <v>53</v>
      </c>
      <c r="B56" s="132">
        <v>0</v>
      </c>
      <c r="C56" s="53">
        <f t="shared" si="5"/>
        <v>0</v>
      </c>
      <c r="D56" s="40" t="s">
        <v>233</v>
      </c>
      <c r="E56" s="24" t="s">
        <v>234</v>
      </c>
      <c r="F56" s="47" t="s">
        <v>580</v>
      </c>
      <c r="G56" s="2">
        <f t="shared" si="6"/>
        <v>0</v>
      </c>
      <c r="H56" s="151">
        <f t="shared" si="7"/>
        <v>0</v>
      </c>
      <c r="I56" s="81">
        <f t="shared" si="8"/>
        <v>0</v>
      </c>
      <c r="J56" s="155">
        <v>0</v>
      </c>
      <c r="K56" s="155">
        <v>0</v>
      </c>
      <c r="L56" s="155">
        <v>0</v>
      </c>
      <c r="M56" s="192">
        <v>0</v>
      </c>
      <c r="N56" s="203">
        <v>0</v>
      </c>
      <c r="O56" s="206">
        <v>0</v>
      </c>
      <c r="P56" s="278">
        <v>0</v>
      </c>
      <c r="Q56" s="280">
        <v>0</v>
      </c>
    </row>
    <row r="57" spans="1:18" x14ac:dyDescent="0.25">
      <c r="A57" s="22">
        <f t="shared" si="9"/>
        <v>53</v>
      </c>
      <c r="B57" s="132">
        <v>0</v>
      </c>
      <c r="C57" s="53">
        <f t="shared" si="5"/>
        <v>0</v>
      </c>
      <c r="D57" s="171" t="s">
        <v>548</v>
      </c>
      <c r="E57" s="172" t="s">
        <v>549</v>
      </c>
      <c r="F57" s="172" t="s">
        <v>436</v>
      </c>
      <c r="G57" s="2">
        <f t="shared" si="6"/>
        <v>0</v>
      </c>
      <c r="H57" s="151">
        <f t="shared" si="7"/>
        <v>0</v>
      </c>
      <c r="I57" s="81">
        <f t="shared" si="8"/>
        <v>0</v>
      </c>
      <c r="J57" s="155">
        <v>0</v>
      </c>
      <c r="K57" s="155">
        <v>0</v>
      </c>
      <c r="L57" s="155">
        <v>0</v>
      </c>
      <c r="M57" s="192">
        <v>0</v>
      </c>
      <c r="N57" s="203">
        <v>0</v>
      </c>
      <c r="O57" s="206">
        <v>0</v>
      </c>
      <c r="P57" s="278">
        <v>0</v>
      </c>
      <c r="Q57" s="280">
        <v>0</v>
      </c>
    </row>
    <row r="58" spans="1:18" x14ac:dyDescent="0.25">
      <c r="A58" s="22">
        <f t="shared" si="9"/>
        <v>53</v>
      </c>
      <c r="B58" s="132">
        <v>0</v>
      </c>
      <c r="C58" s="53">
        <f t="shared" si="5"/>
        <v>0</v>
      </c>
      <c r="D58" s="23" t="s">
        <v>2</v>
      </c>
      <c r="E58" s="24" t="s">
        <v>1</v>
      </c>
      <c r="F58" s="26"/>
      <c r="G58" s="2">
        <f t="shared" si="6"/>
        <v>0</v>
      </c>
      <c r="H58" s="151">
        <f t="shared" si="7"/>
        <v>0</v>
      </c>
      <c r="I58" s="81">
        <f t="shared" si="8"/>
        <v>0</v>
      </c>
      <c r="J58" s="155">
        <v>0</v>
      </c>
      <c r="K58" s="155">
        <v>0</v>
      </c>
      <c r="L58" s="155">
        <v>0</v>
      </c>
      <c r="M58" s="192">
        <v>0</v>
      </c>
      <c r="N58" s="203">
        <v>0</v>
      </c>
      <c r="O58" s="206">
        <v>0</v>
      </c>
      <c r="P58" s="278">
        <v>0</v>
      </c>
      <c r="Q58" s="280">
        <v>0</v>
      </c>
    </row>
    <row r="59" spans="1:18" x14ac:dyDescent="0.25">
      <c r="A59" s="22">
        <f t="shared" si="9"/>
        <v>53</v>
      </c>
      <c r="B59" s="132">
        <v>0</v>
      </c>
      <c r="C59" s="53">
        <f t="shared" si="5"/>
        <v>0</v>
      </c>
      <c r="D59" s="171" t="s">
        <v>451</v>
      </c>
      <c r="E59" s="172" t="s">
        <v>452</v>
      </c>
      <c r="F59" s="172" t="s">
        <v>436</v>
      </c>
      <c r="G59" s="2">
        <f t="shared" si="6"/>
        <v>0</v>
      </c>
      <c r="H59" s="151">
        <f t="shared" si="7"/>
        <v>0</v>
      </c>
      <c r="I59" s="81">
        <f t="shared" si="8"/>
        <v>0</v>
      </c>
      <c r="J59" s="155">
        <v>0</v>
      </c>
      <c r="K59" s="155">
        <v>0</v>
      </c>
      <c r="L59" s="155">
        <v>0</v>
      </c>
      <c r="M59" s="192">
        <v>0</v>
      </c>
      <c r="N59" s="203">
        <v>0</v>
      </c>
      <c r="O59" s="206">
        <v>0</v>
      </c>
      <c r="P59" s="278">
        <v>0</v>
      </c>
      <c r="Q59" s="280">
        <v>0</v>
      </c>
    </row>
    <row r="60" spans="1:18" ht="13.5" customHeight="1" x14ac:dyDescent="0.25">
      <c r="A60" s="22">
        <f t="shared" si="9"/>
        <v>53</v>
      </c>
      <c r="B60" s="132">
        <v>0</v>
      </c>
      <c r="C60" s="53">
        <f t="shared" si="5"/>
        <v>0</v>
      </c>
      <c r="D60" s="171" t="s">
        <v>382</v>
      </c>
      <c r="E60" s="172" t="s">
        <v>383</v>
      </c>
      <c r="F60" s="173" t="s">
        <v>378</v>
      </c>
      <c r="G60" s="2">
        <f t="shared" si="6"/>
        <v>0</v>
      </c>
      <c r="H60" s="151">
        <f t="shared" si="7"/>
        <v>0</v>
      </c>
      <c r="I60" s="81">
        <f t="shared" si="8"/>
        <v>0</v>
      </c>
      <c r="J60" s="155">
        <v>0</v>
      </c>
      <c r="K60" s="155">
        <v>0</v>
      </c>
      <c r="L60" s="155">
        <v>0</v>
      </c>
      <c r="M60" s="192">
        <v>0</v>
      </c>
      <c r="N60" s="203">
        <v>0</v>
      </c>
      <c r="O60" s="206">
        <v>0</v>
      </c>
      <c r="P60" s="278">
        <v>0</v>
      </c>
      <c r="Q60" s="280">
        <v>0</v>
      </c>
    </row>
    <row r="61" spans="1:18" ht="13.5" customHeight="1" x14ac:dyDescent="0.25">
      <c r="A61" s="22">
        <f t="shared" si="9"/>
        <v>53</v>
      </c>
      <c r="B61" s="132">
        <v>0</v>
      </c>
      <c r="C61" s="53">
        <f t="shared" si="5"/>
        <v>0</v>
      </c>
      <c r="D61" s="23" t="s">
        <v>16</v>
      </c>
      <c r="E61" s="24" t="s">
        <v>15</v>
      </c>
      <c r="F61" s="26"/>
      <c r="G61" s="2">
        <f t="shared" si="6"/>
        <v>0</v>
      </c>
      <c r="H61" s="151">
        <f t="shared" si="7"/>
        <v>0</v>
      </c>
      <c r="I61" s="81">
        <f t="shared" si="8"/>
        <v>0</v>
      </c>
      <c r="J61" s="155">
        <v>0</v>
      </c>
      <c r="K61" s="155">
        <v>0</v>
      </c>
      <c r="L61" s="155">
        <v>0</v>
      </c>
      <c r="M61" s="192">
        <v>0</v>
      </c>
      <c r="N61" s="203">
        <v>0</v>
      </c>
      <c r="O61" s="206">
        <v>0</v>
      </c>
      <c r="P61" s="278">
        <v>0</v>
      </c>
      <c r="Q61" s="280">
        <v>0</v>
      </c>
    </row>
    <row r="62" spans="1:18" ht="13.5" customHeight="1" x14ac:dyDescent="0.25">
      <c r="A62" s="22">
        <f t="shared" si="9"/>
        <v>53</v>
      </c>
      <c r="B62" s="132">
        <v>0</v>
      </c>
      <c r="C62" s="53">
        <f t="shared" si="5"/>
        <v>0</v>
      </c>
      <c r="D62" s="40" t="s">
        <v>298</v>
      </c>
      <c r="E62" s="56" t="s">
        <v>278</v>
      </c>
      <c r="F62" s="28"/>
      <c r="G62" s="2">
        <f t="shared" si="6"/>
        <v>0</v>
      </c>
      <c r="H62" s="151">
        <f t="shared" si="7"/>
        <v>0</v>
      </c>
      <c r="I62" s="81">
        <f t="shared" si="8"/>
        <v>0</v>
      </c>
      <c r="J62" s="155">
        <v>0</v>
      </c>
      <c r="K62" s="155">
        <v>0</v>
      </c>
      <c r="L62" s="155">
        <v>0</v>
      </c>
      <c r="M62" s="192">
        <v>0</v>
      </c>
      <c r="N62" s="203">
        <v>0</v>
      </c>
      <c r="O62" s="206">
        <v>0</v>
      </c>
      <c r="P62" s="278">
        <v>0</v>
      </c>
      <c r="Q62" s="280">
        <v>0</v>
      </c>
    </row>
    <row r="63" spans="1:18" ht="13.5" customHeight="1" x14ac:dyDescent="0.25">
      <c r="A63" s="22">
        <f t="shared" si="9"/>
        <v>53</v>
      </c>
      <c r="B63" s="132">
        <v>0</v>
      </c>
      <c r="C63" s="53">
        <f t="shared" si="5"/>
        <v>0</v>
      </c>
      <c r="D63" s="40" t="s">
        <v>298</v>
      </c>
      <c r="E63" s="41" t="s">
        <v>299</v>
      </c>
      <c r="F63" s="98"/>
      <c r="G63" s="2">
        <f t="shared" si="6"/>
        <v>0</v>
      </c>
      <c r="H63" s="151">
        <f t="shared" si="7"/>
        <v>0</v>
      </c>
      <c r="I63" s="81">
        <f t="shared" si="8"/>
        <v>0</v>
      </c>
      <c r="J63" s="155">
        <v>0</v>
      </c>
      <c r="K63" s="155">
        <v>0</v>
      </c>
      <c r="L63" s="155">
        <v>0</v>
      </c>
      <c r="M63" s="192">
        <v>0</v>
      </c>
      <c r="N63" s="203">
        <v>0</v>
      </c>
      <c r="O63" s="206">
        <v>0</v>
      </c>
      <c r="P63" s="278">
        <v>0</v>
      </c>
      <c r="Q63" s="280">
        <v>0</v>
      </c>
    </row>
    <row r="64" spans="1:18" ht="13.5" customHeight="1" x14ac:dyDescent="0.25">
      <c r="A64" s="22">
        <f t="shared" si="9"/>
        <v>53</v>
      </c>
      <c r="B64" s="132">
        <v>0</v>
      </c>
      <c r="C64" s="53">
        <f t="shared" si="5"/>
        <v>0</v>
      </c>
      <c r="D64" s="23" t="s">
        <v>32</v>
      </c>
      <c r="E64" s="24" t="s">
        <v>31</v>
      </c>
      <c r="F64" s="26"/>
      <c r="G64" s="2">
        <f t="shared" si="6"/>
        <v>0</v>
      </c>
      <c r="H64" s="151">
        <f t="shared" si="7"/>
        <v>0</v>
      </c>
      <c r="I64" s="81">
        <f t="shared" si="8"/>
        <v>0</v>
      </c>
      <c r="J64" s="155">
        <v>0</v>
      </c>
      <c r="K64" s="155">
        <v>0</v>
      </c>
      <c r="L64" s="155">
        <v>0</v>
      </c>
      <c r="M64" s="192">
        <v>0</v>
      </c>
      <c r="N64" s="203">
        <v>0</v>
      </c>
      <c r="O64" s="206">
        <v>0</v>
      </c>
      <c r="P64" s="278">
        <v>0</v>
      </c>
      <c r="Q64" s="280">
        <v>0</v>
      </c>
    </row>
    <row r="65" spans="1:18" ht="13.5" customHeight="1" x14ac:dyDescent="0.25">
      <c r="A65" s="22">
        <f t="shared" si="9"/>
        <v>53</v>
      </c>
      <c r="B65" s="132">
        <v>0</v>
      </c>
      <c r="C65" s="53">
        <f t="shared" si="5"/>
        <v>0</v>
      </c>
      <c r="D65" s="40" t="s">
        <v>211</v>
      </c>
      <c r="E65" s="24" t="s">
        <v>27</v>
      </c>
      <c r="F65" s="24" t="s">
        <v>580</v>
      </c>
      <c r="G65" s="2">
        <f t="shared" si="6"/>
        <v>0</v>
      </c>
      <c r="H65" s="151">
        <f t="shared" si="7"/>
        <v>0</v>
      </c>
      <c r="I65" s="81">
        <f t="shared" si="8"/>
        <v>0</v>
      </c>
      <c r="J65" s="155">
        <v>0</v>
      </c>
      <c r="K65" s="155">
        <v>0</v>
      </c>
      <c r="L65" s="155">
        <v>0</v>
      </c>
      <c r="M65" s="192">
        <v>0</v>
      </c>
      <c r="N65" s="203">
        <v>0</v>
      </c>
      <c r="O65" s="206">
        <v>0</v>
      </c>
      <c r="P65" s="278">
        <v>0</v>
      </c>
      <c r="Q65" s="280">
        <v>0</v>
      </c>
      <c r="R65" s="104"/>
    </row>
    <row r="66" spans="1:18" ht="13.5" customHeight="1" x14ac:dyDescent="0.25">
      <c r="A66" s="22">
        <f t="shared" si="9"/>
        <v>53</v>
      </c>
      <c r="B66" s="132">
        <v>0</v>
      </c>
      <c r="C66" s="53">
        <f t="shared" ref="C66:C97" si="10">IF(G66&gt;0,IF(B66=0,28-A66,B66-A66),0)</f>
        <v>0</v>
      </c>
      <c r="D66" s="40" t="s">
        <v>411</v>
      </c>
      <c r="E66" s="56" t="s">
        <v>1</v>
      </c>
      <c r="F66" s="99" t="s">
        <v>581</v>
      </c>
      <c r="G66" s="2">
        <f t="shared" ref="G66:G99" si="11">SUM(J66:Q66)</f>
        <v>0</v>
      </c>
      <c r="H66" s="151">
        <f t="shared" ref="H66:H99" si="12">AVERAGE(LARGE(J66:Q66,1),LARGE(J66:Q66,2),LARGE(J66:Q66,3),LARGE(J66:Q66,4))</f>
        <v>0</v>
      </c>
      <c r="I66" s="81">
        <f t="shared" ref="I66:I97" si="13">COUNTIF(J66:Q66,"&gt;0")</f>
        <v>0</v>
      </c>
      <c r="J66" s="155">
        <v>0</v>
      </c>
      <c r="K66" s="155">
        <v>0</v>
      </c>
      <c r="L66" s="155">
        <v>0</v>
      </c>
      <c r="M66" s="192">
        <v>0</v>
      </c>
      <c r="N66" s="203">
        <v>0</v>
      </c>
      <c r="O66" s="206">
        <v>0</v>
      </c>
      <c r="P66" s="278">
        <v>0</v>
      </c>
      <c r="Q66" s="280">
        <v>0</v>
      </c>
      <c r="R66" s="96"/>
    </row>
    <row r="67" spans="1:18" ht="13.5" customHeight="1" x14ac:dyDescent="0.25">
      <c r="A67" s="22">
        <f t="shared" si="9"/>
        <v>53</v>
      </c>
      <c r="B67" s="132">
        <v>0</v>
      </c>
      <c r="C67" s="53">
        <f t="shared" si="10"/>
        <v>0</v>
      </c>
      <c r="D67" s="171" t="s">
        <v>406</v>
      </c>
      <c r="E67" s="172" t="s">
        <v>234</v>
      </c>
      <c r="F67" s="173" t="s">
        <v>284</v>
      </c>
      <c r="G67" s="2">
        <f t="shared" si="11"/>
        <v>0</v>
      </c>
      <c r="H67" s="151">
        <f t="shared" si="12"/>
        <v>0</v>
      </c>
      <c r="I67" s="81">
        <f t="shared" si="13"/>
        <v>0</v>
      </c>
      <c r="J67" s="155">
        <v>0</v>
      </c>
      <c r="K67" s="155">
        <v>0</v>
      </c>
      <c r="L67" s="155">
        <v>0</v>
      </c>
      <c r="M67" s="192">
        <v>0</v>
      </c>
      <c r="N67" s="203">
        <v>0</v>
      </c>
      <c r="O67" s="206">
        <v>0</v>
      </c>
      <c r="P67" s="278">
        <v>0</v>
      </c>
      <c r="Q67" s="280">
        <v>0</v>
      </c>
    </row>
    <row r="68" spans="1:18" ht="13.5" customHeight="1" x14ac:dyDescent="0.25">
      <c r="A68" s="22">
        <f t="shared" si="9"/>
        <v>53</v>
      </c>
      <c r="B68" s="132">
        <v>0</v>
      </c>
      <c r="C68" s="53">
        <f t="shared" si="10"/>
        <v>0</v>
      </c>
      <c r="D68" s="27" t="s">
        <v>562</v>
      </c>
      <c r="E68" s="75" t="s">
        <v>563</v>
      </c>
      <c r="F68" s="47"/>
      <c r="G68" s="2">
        <f t="shared" si="11"/>
        <v>0</v>
      </c>
      <c r="H68" s="151">
        <f t="shared" si="12"/>
        <v>0</v>
      </c>
      <c r="I68" s="81">
        <f t="shared" si="13"/>
        <v>0</v>
      </c>
      <c r="J68" s="155">
        <v>0</v>
      </c>
      <c r="K68" s="155">
        <v>0</v>
      </c>
      <c r="L68" s="155">
        <v>0</v>
      </c>
      <c r="M68" s="192">
        <v>0</v>
      </c>
      <c r="N68" s="203">
        <v>0</v>
      </c>
      <c r="O68" s="206">
        <v>0</v>
      </c>
      <c r="P68" s="278">
        <v>0</v>
      </c>
      <c r="Q68" s="280">
        <v>0</v>
      </c>
    </row>
    <row r="69" spans="1:18" ht="13.5" customHeight="1" x14ac:dyDescent="0.25">
      <c r="A69" s="22">
        <f t="shared" si="9"/>
        <v>53</v>
      </c>
      <c r="B69" s="132">
        <v>0</v>
      </c>
      <c r="C69" s="53">
        <f t="shared" si="10"/>
        <v>0</v>
      </c>
      <c r="D69" s="40" t="s">
        <v>8</v>
      </c>
      <c r="E69" s="24" t="s">
        <v>34</v>
      </c>
      <c r="F69" s="24" t="s">
        <v>492</v>
      </c>
      <c r="G69" s="2">
        <f t="shared" si="11"/>
        <v>0</v>
      </c>
      <c r="H69" s="151">
        <f t="shared" si="12"/>
        <v>0</v>
      </c>
      <c r="I69" s="81">
        <f t="shared" si="13"/>
        <v>0</v>
      </c>
      <c r="J69" s="155">
        <v>0</v>
      </c>
      <c r="K69" s="155">
        <v>0</v>
      </c>
      <c r="L69" s="155">
        <v>0</v>
      </c>
      <c r="M69" s="192">
        <v>0</v>
      </c>
      <c r="N69" s="203">
        <v>0</v>
      </c>
      <c r="O69" s="206">
        <v>0</v>
      </c>
      <c r="P69" s="278">
        <v>0</v>
      </c>
      <c r="Q69" s="280">
        <v>0</v>
      </c>
      <c r="R69" s="104"/>
    </row>
    <row r="70" spans="1:18" x14ac:dyDescent="0.25">
      <c r="A70" s="22">
        <f t="shared" si="9"/>
        <v>53</v>
      </c>
      <c r="B70" s="132">
        <v>0</v>
      </c>
      <c r="C70" s="53">
        <f t="shared" si="10"/>
        <v>0</v>
      </c>
      <c r="D70" s="27" t="s">
        <v>8</v>
      </c>
      <c r="E70" s="24" t="s">
        <v>7</v>
      </c>
      <c r="F70" s="47"/>
      <c r="G70" s="2">
        <f t="shared" si="11"/>
        <v>0</v>
      </c>
      <c r="H70" s="151">
        <f t="shared" si="12"/>
        <v>0</v>
      </c>
      <c r="I70" s="81">
        <f t="shared" si="13"/>
        <v>0</v>
      </c>
      <c r="J70" s="155">
        <v>0</v>
      </c>
      <c r="K70" s="155">
        <v>0</v>
      </c>
      <c r="L70" s="155">
        <v>0</v>
      </c>
      <c r="M70" s="192">
        <v>0</v>
      </c>
      <c r="N70" s="203">
        <v>0</v>
      </c>
      <c r="O70" s="206">
        <v>0</v>
      </c>
      <c r="P70" s="278">
        <v>0</v>
      </c>
      <c r="Q70" s="280">
        <v>0</v>
      </c>
    </row>
    <row r="71" spans="1:18" x14ac:dyDescent="0.25">
      <c r="A71" s="22">
        <f t="shared" si="9"/>
        <v>53</v>
      </c>
      <c r="B71" s="132">
        <v>0</v>
      </c>
      <c r="C71" s="53">
        <f t="shared" si="10"/>
        <v>0</v>
      </c>
      <c r="D71" s="40" t="s">
        <v>425</v>
      </c>
      <c r="E71" s="56" t="s">
        <v>464</v>
      </c>
      <c r="F71" s="99" t="s">
        <v>581</v>
      </c>
      <c r="G71" s="2">
        <f t="shared" si="11"/>
        <v>0</v>
      </c>
      <c r="H71" s="151">
        <f t="shared" si="12"/>
        <v>0</v>
      </c>
      <c r="I71" s="81">
        <f t="shared" si="13"/>
        <v>0</v>
      </c>
      <c r="J71" s="155">
        <v>0</v>
      </c>
      <c r="K71" s="155">
        <v>0</v>
      </c>
      <c r="L71" s="155">
        <v>0</v>
      </c>
      <c r="M71" s="192">
        <v>0</v>
      </c>
      <c r="N71" s="203">
        <v>0</v>
      </c>
      <c r="O71" s="206">
        <v>0</v>
      </c>
      <c r="P71" s="278">
        <v>0</v>
      </c>
      <c r="Q71" s="280">
        <v>0</v>
      </c>
      <c r="R71" s="104"/>
    </row>
    <row r="72" spans="1:18" x14ac:dyDescent="0.25">
      <c r="A72" s="22">
        <f t="shared" si="9"/>
        <v>53</v>
      </c>
      <c r="B72" s="132">
        <v>0</v>
      </c>
      <c r="C72" s="53">
        <f t="shared" si="10"/>
        <v>0</v>
      </c>
      <c r="D72" s="40" t="s">
        <v>467</v>
      </c>
      <c r="E72" s="56" t="s">
        <v>468</v>
      </c>
      <c r="F72" s="99" t="s">
        <v>581</v>
      </c>
      <c r="G72" s="2">
        <f t="shared" si="11"/>
        <v>0</v>
      </c>
      <c r="H72" s="151">
        <f t="shared" si="12"/>
        <v>0</v>
      </c>
      <c r="I72" s="81">
        <f t="shared" si="13"/>
        <v>0</v>
      </c>
      <c r="J72" s="155">
        <v>0</v>
      </c>
      <c r="K72" s="155">
        <v>0</v>
      </c>
      <c r="L72" s="155">
        <v>0</v>
      </c>
      <c r="M72" s="192">
        <v>0</v>
      </c>
      <c r="N72" s="203">
        <v>0</v>
      </c>
      <c r="O72" s="206">
        <v>0</v>
      </c>
      <c r="P72" s="278">
        <v>0</v>
      </c>
      <c r="Q72" s="280">
        <v>0</v>
      </c>
      <c r="R72" s="104"/>
    </row>
    <row r="73" spans="1:18" ht="13.5" customHeight="1" x14ac:dyDescent="0.25">
      <c r="A73" s="22">
        <f t="shared" si="9"/>
        <v>53</v>
      </c>
      <c r="B73" s="132">
        <v>0</v>
      </c>
      <c r="C73" s="53">
        <f t="shared" si="10"/>
        <v>0</v>
      </c>
      <c r="D73" s="40" t="s">
        <v>422</v>
      </c>
      <c r="E73" s="56" t="s">
        <v>423</v>
      </c>
      <c r="F73" s="28"/>
      <c r="G73" s="2">
        <f t="shared" si="11"/>
        <v>0</v>
      </c>
      <c r="H73" s="151">
        <f t="shared" si="12"/>
        <v>0</v>
      </c>
      <c r="I73" s="81">
        <f t="shared" si="13"/>
        <v>0</v>
      </c>
      <c r="J73" s="155">
        <v>0</v>
      </c>
      <c r="K73" s="155">
        <v>0</v>
      </c>
      <c r="L73" s="155">
        <v>0</v>
      </c>
      <c r="M73" s="192">
        <v>0</v>
      </c>
      <c r="N73" s="203">
        <v>0</v>
      </c>
      <c r="O73" s="206">
        <v>0</v>
      </c>
      <c r="P73" s="278">
        <v>0</v>
      </c>
      <c r="Q73" s="280">
        <v>0</v>
      </c>
    </row>
    <row r="74" spans="1:18" ht="13.5" customHeight="1" x14ac:dyDescent="0.25">
      <c r="A74" s="22">
        <f t="shared" si="9"/>
        <v>53</v>
      </c>
      <c r="B74" s="132">
        <v>0</v>
      </c>
      <c r="C74" s="53">
        <f t="shared" si="10"/>
        <v>0</v>
      </c>
      <c r="D74" s="171" t="s">
        <v>384</v>
      </c>
      <c r="E74" s="172" t="s">
        <v>385</v>
      </c>
      <c r="F74" s="172" t="s">
        <v>284</v>
      </c>
      <c r="G74" s="2">
        <f t="shared" si="11"/>
        <v>0</v>
      </c>
      <c r="H74" s="151">
        <f t="shared" si="12"/>
        <v>0</v>
      </c>
      <c r="I74" s="81">
        <f t="shared" si="13"/>
        <v>0</v>
      </c>
      <c r="J74" s="155">
        <v>0</v>
      </c>
      <c r="K74" s="155">
        <v>0</v>
      </c>
      <c r="L74" s="155">
        <v>0</v>
      </c>
      <c r="M74" s="192">
        <v>0</v>
      </c>
      <c r="N74" s="203">
        <v>0</v>
      </c>
      <c r="O74" s="206">
        <v>0</v>
      </c>
      <c r="P74" s="278">
        <v>0</v>
      </c>
      <c r="Q74" s="280">
        <v>0</v>
      </c>
    </row>
    <row r="75" spans="1:18" x14ac:dyDescent="0.25">
      <c r="A75" s="22">
        <f t="shared" si="9"/>
        <v>53</v>
      </c>
      <c r="B75" s="132">
        <v>0</v>
      </c>
      <c r="C75" s="53">
        <f t="shared" si="10"/>
        <v>0</v>
      </c>
      <c r="D75" s="27" t="s">
        <v>567</v>
      </c>
      <c r="E75" s="75" t="s">
        <v>568</v>
      </c>
      <c r="F75" s="99" t="s">
        <v>581</v>
      </c>
      <c r="G75" s="2">
        <f t="shared" si="11"/>
        <v>0</v>
      </c>
      <c r="H75" s="151">
        <f t="shared" si="12"/>
        <v>0</v>
      </c>
      <c r="I75" s="81">
        <f t="shared" si="13"/>
        <v>0</v>
      </c>
      <c r="J75" s="155">
        <v>0</v>
      </c>
      <c r="K75" s="155">
        <v>0</v>
      </c>
      <c r="L75" s="155">
        <v>0</v>
      </c>
      <c r="M75" s="192">
        <v>0</v>
      </c>
      <c r="N75" s="203">
        <v>0</v>
      </c>
      <c r="O75" s="206">
        <v>0</v>
      </c>
      <c r="P75" s="278">
        <v>0</v>
      </c>
      <c r="Q75" s="280">
        <v>0</v>
      </c>
      <c r="R75" s="104"/>
    </row>
    <row r="76" spans="1:18" x14ac:dyDescent="0.25">
      <c r="A76" s="22">
        <f t="shared" si="9"/>
        <v>53</v>
      </c>
      <c r="B76" s="132">
        <v>0</v>
      </c>
      <c r="C76" s="53">
        <f t="shared" si="10"/>
        <v>0</v>
      </c>
      <c r="D76" s="40" t="s">
        <v>57</v>
      </c>
      <c r="E76" s="41" t="s">
        <v>11</v>
      </c>
      <c r="F76" s="98"/>
      <c r="G76" s="2">
        <f t="shared" si="11"/>
        <v>0</v>
      </c>
      <c r="H76" s="151">
        <f t="shared" si="12"/>
        <v>0</v>
      </c>
      <c r="I76" s="81">
        <f t="shared" si="13"/>
        <v>0</v>
      </c>
      <c r="J76" s="155">
        <v>0</v>
      </c>
      <c r="K76" s="155">
        <v>0</v>
      </c>
      <c r="L76" s="155">
        <v>0</v>
      </c>
      <c r="M76" s="192">
        <v>0</v>
      </c>
      <c r="N76" s="203">
        <v>0</v>
      </c>
      <c r="O76" s="206">
        <v>0</v>
      </c>
      <c r="P76" s="278">
        <v>0</v>
      </c>
      <c r="Q76" s="280">
        <v>0</v>
      </c>
    </row>
    <row r="77" spans="1:18" x14ac:dyDescent="0.25">
      <c r="A77" s="22">
        <f t="shared" si="9"/>
        <v>53</v>
      </c>
      <c r="B77" s="132">
        <v>0</v>
      </c>
      <c r="C77" s="53">
        <f t="shared" si="10"/>
        <v>0</v>
      </c>
      <c r="D77" s="23" t="s">
        <v>231</v>
      </c>
      <c r="E77" s="24" t="s">
        <v>232</v>
      </c>
      <c r="F77" s="47"/>
      <c r="G77" s="2">
        <f t="shared" si="11"/>
        <v>0</v>
      </c>
      <c r="H77" s="151">
        <f t="shared" si="12"/>
        <v>0</v>
      </c>
      <c r="I77" s="81">
        <f t="shared" si="13"/>
        <v>0</v>
      </c>
      <c r="J77" s="155">
        <v>0</v>
      </c>
      <c r="K77" s="155">
        <v>0</v>
      </c>
      <c r="L77" s="155">
        <v>0</v>
      </c>
      <c r="M77" s="192">
        <v>0</v>
      </c>
      <c r="N77" s="203">
        <v>0</v>
      </c>
      <c r="O77" s="206">
        <v>0</v>
      </c>
      <c r="P77" s="278">
        <v>0</v>
      </c>
      <c r="Q77" s="280">
        <v>0</v>
      </c>
    </row>
    <row r="78" spans="1:18" x14ac:dyDescent="0.25">
      <c r="A78" s="22">
        <f t="shared" ref="A78:A99" si="14">IF(H78=H77,A77,ROW(A78)-1)</f>
        <v>53</v>
      </c>
      <c r="B78" s="132">
        <v>0</v>
      </c>
      <c r="C78" s="53">
        <f t="shared" si="10"/>
        <v>0</v>
      </c>
      <c r="D78" s="27" t="s">
        <v>490</v>
      </c>
      <c r="E78" s="75" t="s">
        <v>491</v>
      </c>
      <c r="F78" s="47" t="s">
        <v>492</v>
      </c>
      <c r="G78" s="2">
        <f t="shared" si="11"/>
        <v>0</v>
      </c>
      <c r="H78" s="151">
        <f t="shared" si="12"/>
        <v>0</v>
      </c>
      <c r="I78" s="81">
        <f t="shared" si="13"/>
        <v>0</v>
      </c>
      <c r="J78" s="155">
        <v>0</v>
      </c>
      <c r="K78" s="155">
        <v>0</v>
      </c>
      <c r="L78" s="155">
        <v>0</v>
      </c>
      <c r="M78" s="192">
        <v>0</v>
      </c>
      <c r="N78" s="203">
        <v>0</v>
      </c>
      <c r="O78" s="206">
        <v>0</v>
      </c>
      <c r="P78" s="278">
        <v>0</v>
      </c>
      <c r="Q78" s="280">
        <v>0</v>
      </c>
    </row>
    <row r="79" spans="1:18" x14ac:dyDescent="0.25">
      <c r="A79" s="22">
        <f t="shared" si="14"/>
        <v>53</v>
      </c>
      <c r="B79" s="132">
        <v>0</v>
      </c>
      <c r="C79" s="53">
        <f t="shared" si="10"/>
        <v>0</v>
      </c>
      <c r="D79" s="27" t="s">
        <v>6</v>
      </c>
      <c r="E79" s="24" t="s">
        <v>5</v>
      </c>
      <c r="F79" s="98" t="s">
        <v>580</v>
      </c>
      <c r="G79" s="2">
        <f t="shared" si="11"/>
        <v>0</v>
      </c>
      <c r="H79" s="151">
        <f t="shared" si="12"/>
        <v>0</v>
      </c>
      <c r="I79" s="81">
        <f t="shared" si="13"/>
        <v>0</v>
      </c>
      <c r="J79" s="155">
        <v>0</v>
      </c>
      <c r="K79" s="155">
        <v>0</v>
      </c>
      <c r="L79" s="155">
        <v>0</v>
      </c>
      <c r="M79" s="192">
        <v>0</v>
      </c>
      <c r="N79" s="203">
        <v>0</v>
      </c>
      <c r="O79" s="206">
        <v>0</v>
      </c>
      <c r="P79" s="278">
        <v>0</v>
      </c>
      <c r="Q79" s="280">
        <v>0</v>
      </c>
      <c r="R79" s="104"/>
    </row>
    <row r="80" spans="1:18" x14ac:dyDescent="0.25">
      <c r="A80" s="22">
        <f t="shared" si="14"/>
        <v>53</v>
      </c>
      <c r="B80" s="132">
        <v>0</v>
      </c>
      <c r="C80" s="53">
        <f t="shared" si="10"/>
        <v>0</v>
      </c>
      <c r="D80" s="40" t="s">
        <v>30</v>
      </c>
      <c r="E80" s="24" t="s">
        <v>29</v>
      </c>
      <c r="F80" s="115" t="s">
        <v>28</v>
      </c>
      <c r="G80" s="2">
        <f t="shared" si="11"/>
        <v>0</v>
      </c>
      <c r="H80" s="151">
        <f t="shared" si="12"/>
        <v>0</v>
      </c>
      <c r="I80" s="81">
        <f t="shared" si="13"/>
        <v>0</v>
      </c>
      <c r="J80" s="155">
        <v>0</v>
      </c>
      <c r="K80" s="155">
        <v>0</v>
      </c>
      <c r="L80" s="155">
        <v>0</v>
      </c>
      <c r="M80" s="192">
        <v>0</v>
      </c>
      <c r="N80" s="203">
        <v>0</v>
      </c>
      <c r="O80" s="206">
        <v>0</v>
      </c>
      <c r="P80" s="278">
        <v>0</v>
      </c>
      <c r="Q80" s="280">
        <v>0</v>
      </c>
    </row>
    <row r="81" spans="1:18" ht="13.5" customHeight="1" x14ac:dyDescent="0.25">
      <c r="A81" s="22">
        <f t="shared" si="14"/>
        <v>53</v>
      </c>
      <c r="B81" s="132">
        <v>0</v>
      </c>
      <c r="C81" s="53">
        <f t="shared" si="10"/>
        <v>0</v>
      </c>
      <c r="D81" s="23" t="s">
        <v>526</v>
      </c>
      <c r="E81" s="75" t="s">
        <v>421</v>
      </c>
      <c r="F81" s="47"/>
      <c r="G81" s="2">
        <f t="shared" si="11"/>
        <v>0</v>
      </c>
      <c r="H81" s="151">
        <f t="shared" si="12"/>
        <v>0</v>
      </c>
      <c r="I81" s="81">
        <f t="shared" si="13"/>
        <v>0</v>
      </c>
      <c r="J81" s="155">
        <v>0</v>
      </c>
      <c r="K81" s="155">
        <v>0</v>
      </c>
      <c r="L81" s="155">
        <v>0</v>
      </c>
      <c r="M81" s="192">
        <v>0</v>
      </c>
      <c r="N81" s="203">
        <v>0</v>
      </c>
      <c r="O81" s="206">
        <v>0</v>
      </c>
      <c r="P81" s="278">
        <v>0</v>
      </c>
      <c r="Q81" s="280">
        <v>0</v>
      </c>
    </row>
    <row r="82" spans="1:18" ht="13.5" customHeight="1" x14ac:dyDescent="0.25">
      <c r="A82" s="22">
        <f t="shared" si="14"/>
        <v>53</v>
      </c>
      <c r="B82" s="132">
        <v>0</v>
      </c>
      <c r="C82" s="53">
        <f t="shared" si="10"/>
        <v>0</v>
      </c>
      <c r="D82" s="23" t="s">
        <v>19</v>
      </c>
      <c r="E82" s="24" t="s">
        <v>1</v>
      </c>
      <c r="F82" s="123"/>
      <c r="G82" s="2">
        <f t="shared" si="11"/>
        <v>0</v>
      </c>
      <c r="H82" s="151">
        <f t="shared" si="12"/>
        <v>0</v>
      </c>
      <c r="I82" s="81">
        <f t="shared" si="13"/>
        <v>0</v>
      </c>
      <c r="J82" s="155">
        <v>0</v>
      </c>
      <c r="K82" s="155">
        <v>0</v>
      </c>
      <c r="L82" s="155">
        <v>0</v>
      </c>
      <c r="M82" s="192">
        <v>0</v>
      </c>
      <c r="N82" s="203">
        <v>0</v>
      </c>
      <c r="O82" s="206">
        <v>0</v>
      </c>
      <c r="P82" s="278">
        <v>0</v>
      </c>
      <c r="Q82" s="280">
        <v>0</v>
      </c>
    </row>
    <row r="83" spans="1:18" ht="13.5" customHeight="1" x14ac:dyDescent="0.25">
      <c r="A83" s="22">
        <f t="shared" si="14"/>
        <v>53</v>
      </c>
      <c r="B83" s="132">
        <v>0</v>
      </c>
      <c r="C83" s="53">
        <f t="shared" si="10"/>
        <v>0</v>
      </c>
      <c r="D83" s="23" t="s">
        <v>18</v>
      </c>
      <c r="E83" s="24" t="s">
        <v>17</v>
      </c>
      <c r="F83" s="123"/>
      <c r="G83" s="2">
        <f t="shared" si="11"/>
        <v>0</v>
      </c>
      <c r="H83" s="151">
        <f t="shared" si="12"/>
        <v>0</v>
      </c>
      <c r="I83" s="81">
        <f t="shared" si="13"/>
        <v>0</v>
      </c>
      <c r="J83" s="155">
        <v>0</v>
      </c>
      <c r="K83" s="155">
        <v>0</v>
      </c>
      <c r="L83" s="155">
        <v>0</v>
      </c>
      <c r="M83" s="192">
        <v>0</v>
      </c>
      <c r="N83" s="203">
        <v>0</v>
      </c>
      <c r="O83" s="206">
        <v>0</v>
      </c>
      <c r="P83" s="278">
        <v>0</v>
      </c>
      <c r="Q83" s="280">
        <v>0</v>
      </c>
    </row>
    <row r="84" spans="1:18" ht="13.5" customHeight="1" x14ac:dyDescent="0.25">
      <c r="A84" s="22">
        <f t="shared" si="14"/>
        <v>53</v>
      </c>
      <c r="B84" s="132">
        <v>0</v>
      </c>
      <c r="C84" s="53">
        <f t="shared" si="10"/>
        <v>0</v>
      </c>
      <c r="D84" s="40" t="s">
        <v>10</v>
      </c>
      <c r="E84" s="24" t="s">
        <v>9</v>
      </c>
      <c r="F84" s="99" t="s">
        <v>581</v>
      </c>
      <c r="G84" s="2">
        <f t="shared" si="11"/>
        <v>0</v>
      </c>
      <c r="H84" s="151">
        <f t="shared" si="12"/>
        <v>0</v>
      </c>
      <c r="I84" s="81">
        <f t="shared" si="13"/>
        <v>0</v>
      </c>
      <c r="J84" s="155">
        <v>0</v>
      </c>
      <c r="K84" s="155">
        <v>0</v>
      </c>
      <c r="L84" s="155">
        <v>0</v>
      </c>
      <c r="M84" s="192">
        <v>0</v>
      </c>
      <c r="N84" s="203">
        <v>0</v>
      </c>
      <c r="O84" s="206">
        <v>0</v>
      </c>
      <c r="P84" s="278">
        <v>0</v>
      </c>
      <c r="Q84" s="280">
        <v>0</v>
      </c>
      <c r="R84" s="104"/>
    </row>
    <row r="85" spans="1:18" x14ac:dyDescent="0.25">
      <c r="A85" s="22">
        <f t="shared" si="14"/>
        <v>53</v>
      </c>
      <c r="B85" s="132">
        <v>0</v>
      </c>
      <c r="C85" s="53">
        <f t="shared" si="10"/>
        <v>0</v>
      </c>
      <c r="D85" s="171" t="s">
        <v>453</v>
      </c>
      <c r="E85" s="172" t="s">
        <v>454</v>
      </c>
      <c r="F85" s="172" t="s">
        <v>378</v>
      </c>
      <c r="G85" s="2">
        <f t="shared" si="11"/>
        <v>0</v>
      </c>
      <c r="H85" s="151">
        <f t="shared" si="12"/>
        <v>0</v>
      </c>
      <c r="I85" s="81">
        <f t="shared" si="13"/>
        <v>0</v>
      </c>
      <c r="J85" s="155">
        <v>0</v>
      </c>
      <c r="K85" s="155">
        <v>0</v>
      </c>
      <c r="L85" s="155">
        <v>0</v>
      </c>
      <c r="M85" s="192">
        <v>0</v>
      </c>
      <c r="N85" s="203">
        <v>0</v>
      </c>
      <c r="O85" s="206">
        <v>0</v>
      </c>
      <c r="P85" s="278">
        <v>0</v>
      </c>
      <c r="Q85" s="280">
        <v>0</v>
      </c>
    </row>
    <row r="86" spans="1:18" x14ac:dyDescent="0.25">
      <c r="A86" s="22">
        <f t="shared" si="14"/>
        <v>53</v>
      </c>
      <c r="B86" s="132">
        <v>0</v>
      </c>
      <c r="C86" s="53">
        <f t="shared" si="10"/>
        <v>0</v>
      </c>
      <c r="D86" s="40" t="s">
        <v>257</v>
      </c>
      <c r="E86" s="24" t="s">
        <v>258</v>
      </c>
      <c r="F86" s="41" t="s">
        <v>68</v>
      </c>
      <c r="G86" s="2">
        <f t="shared" si="11"/>
        <v>0</v>
      </c>
      <c r="H86" s="151">
        <f t="shared" si="12"/>
        <v>0</v>
      </c>
      <c r="I86" s="81">
        <f t="shared" si="13"/>
        <v>0</v>
      </c>
      <c r="J86" s="155">
        <v>0</v>
      </c>
      <c r="K86" s="155">
        <v>0</v>
      </c>
      <c r="L86" s="155">
        <v>0</v>
      </c>
      <c r="M86" s="192">
        <v>0</v>
      </c>
      <c r="N86" s="203">
        <v>0</v>
      </c>
      <c r="O86" s="206">
        <v>0</v>
      </c>
      <c r="P86" s="278">
        <v>0</v>
      </c>
      <c r="Q86" s="280">
        <v>0</v>
      </c>
    </row>
    <row r="87" spans="1:18" x14ac:dyDescent="0.25">
      <c r="A87" s="22">
        <f t="shared" si="14"/>
        <v>53</v>
      </c>
      <c r="B87" s="132">
        <v>0</v>
      </c>
      <c r="C87" s="53">
        <f t="shared" si="10"/>
        <v>0</v>
      </c>
      <c r="D87" s="40" t="s">
        <v>257</v>
      </c>
      <c r="E87" s="41" t="s">
        <v>275</v>
      </c>
      <c r="F87" s="28" t="s">
        <v>68</v>
      </c>
      <c r="G87" s="2">
        <f t="shared" si="11"/>
        <v>0</v>
      </c>
      <c r="H87" s="151">
        <f t="shared" si="12"/>
        <v>0</v>
      </c>
      <c r="I87" s="81">
        <f t="shared" si="13"/>
        <v>0</v>
      </c>
      <c r="J87" s="155">
        <v>0</v>
      </c>
      <c r="K87" s="155">
        <v>0</v>
      </c>
      <c r="L87" s="155">
        <v>0</v>
      </c>
      <c r="M87" s="192">
        <v>0</v>
      </c>
      <c r="N87" s="203">
        <v>0</v>
      </c>
      <c r="O87" s="206">
        <v>0</v>
      </c>
      <c r="P87" s="278">
        <v>0</v>
      </c>
      <c r="Q87" s="280">
        <v>0</v>
      </c>
    </row>
    <row r="88" spans="1:18" x14ac:dyDescent="0.25">
      <c r="A88" s="22">
        <f t="shared" si="14"/>
        <v>53</v>
      </c>
      <c r="B88" s="132">
        <v>0</v>
      </c>
      <c r="C88" s="53">
        <f t="shared" si="10"/>
        <v>0</v>
      </c>
      <c r="D88" s="40" t="s">
        <v>310</v>
      </c>
      <c r="E88" s="28" t="s">
        <v>234</v>
      </c>
      <c r="F88" s="41"/>
      <c r="G88" s="2">
        <f t="shared" si="11"/>
        <v>0</v>
      </c>
      <c r="H88" s="151">
        <f t="shared" si="12"/>
        <v>0</v>
      </c>
      <c r="I88" s="81">
        <f t="shared" si="13"/>
        <v>0</v>
      </c>
      <c r="J88" s="155">
        <v>0</v>
      </c>
      <c r="K88" s="155">
        <v>0</v>
      </c>
      <c r="L88" s="155">
        <v>0</v>
      </c>
      <c r="M88" s="192">
        <v>0</v>
      </c>
      <c r="N88" s="203">
        <v>0</v>
      </c>
      <c r="O88" s="206">
        <v>0</v>
      </c>
      <c r="P88" s="278">
        <v>0</v>
      </c>
      <c r="Q88" s="280">
        <v>0</v>
      </c>
    </row>
    <row r="89" spans="1:18" x14ac:dyDescent="0.25">
      <c r="A89" s="22">
        <f t="shared" si="14"/>
        <v>53</v>
      </c>
      <c r="B89" s="132">
        <v>0</v>
      </c>
      <c r="C89" s="53">
        <f t="shared" si="10"/>
        <v>0</v>
      </c>
      <c r="D89" s="40" t="s">
        <v>229</v>
      </c>
      <c r="E89" s="101" t="s">
        <v>230</v>
      </c>
      <c r="F89" s="24" t="s">
        <v>580</v>
      </c>
      <c r="G89" s="2">
        <f t="shared" si="11"/>
        <v>0</v>
      </c>
      <c r="H89" s="151">
        <f t="shared" si="12"/>
        <v>0</v>
      </c>
      <c r="I89" s="81">
        <f t="shared" si="13"/>
        <v>0</v>
      </c>
      <c r="J89" s="155">
        <v>0</v>
      </c>
      <c r="K89" s="155">
        <v>0</v>
      </c>
      <c r="L89" s="155">
        <v>0</v>
      </c>
      <c r="M89" s="192">
        <v>0</v>
      </c>
      <c r="N89" s="203">
        <v>0</v>
      </c>
      <c r="O89" s="206">
        <v>0</v>
      </c>
      <c r="P89" s="278">
        <v>0</v>
      </c>
      <c r="Q89" s="280">
        <v>0</v>
      </c>
    </row>
    <row r="90" spans="1:18" x14ac:dyDescent="0.25">
      <c r="A90" s="22">
        <f t="shared" si="14"/>
        <v>53</v>
      </c>
      <c r="B90" s="132">
        <v>0</v>
      </c>
      <c r="C90" s="53">
        <f t="shared" si="10"/>
        <v>0</v>
      </c>
      <c r="D90" s="40" t="s">
        <v>14</v>
      </c>
      <c r="E90" s="24" t="s">
        <v>13</v>
      </c>
      <c r="F90" s="101" t="s">
        <v>579</v>
      </c>
      <c r="G90" s="2">
        <f t="shared" si="11"/>
        <v>0</v>
      </c>
      <c r="H90" s="151">
        <f t="shared" si="12"/>
        <v>0</v>
      </c>
      <c r="I90" s="81">
        <f t="shared" si="13"/>
        <v>0</v>
      </c>
      <c r="J90" s="155">
        <v>0</v>
      </c>
      <c r="K90" s="155">
        <v>0</v>
      </c>
      <c r="L90" s="155">
        <v>0</v>
      </c>
      <c r="M90" s="192">
        <v>0</v>
      </c>
      <c r="N90" s="203">
        <v>0</v>
      </c>
      <c r="O90" s="206">
        <v>0</v>
      </c>
      <c r="P90" s="278">
        <v>0</v>
      </c>
      <c r="Q90" s="280">
        <v>0</v>
      </c>
      <c r="R90" s="104"/>
    </row>
    <row r="91" spans="1:18" x14ac:dyDescent="0.25">
      <c r="A91" s="22">
        <f t="shared" si="14"/>
        <v>53</v>
      </c>
      <c r="B91" s="132">
        <v>0</v>
      </c>
      <c r="C91" s="53">
        <f t="shared" si="10"/>
        <v>0</v>
      </c>
      <c r="D91" s="27" t="s">
        <v>506</v>
      </c>
      <c r="E91" s="28" t="s">
        <v>413</v>
      </c>
      <c r="F91" s="28" t="s">
        <v>584</v>
      </c>
      <c r="G91" s="2">
        <f t="shared" si="11"/>
        <v>0</v>
      </c>
      <c r="H91" s="151">
        <f t="shared" si="12"/>
        <v>0</v>
      </c>
      <c r="I91" s="81">
        <f t="shared" si="13"/>
        <v>0</v>
      </c>
      <c r="J91" s="155">
        <v>0</v>
      </c>
      <c r="K91" s="155">
        <v>0</v>
      </c>
      <c r="L91" s="155">
        <v>0</v>
      </c>
      <c r="M91" s="192">
        <v>0</v>
      </c>
      <c r="N91" s="203">
        <v>0</v>
      </c>
      <c r="O91" s="206">
        <v>0</v>
      </c>
      <c r="P91" s="278">
        <v>0</v>
      </c>
      <c r="Q91" s="280">
        <v>0</v>
      </c>
    </row>
    <row r="92" spans="1:18" x14ac:dyDescent="0.25">
      <c r="A92" s="22">
        <f t="shared" si="14"/>
        <v>53</v>
      </c>
      <c r="B92" s="132">
        <v>0</v>
      </c>
      <c r="C92" s="53">
        <f t="shared" si="10"/>
        <v>0</v>
      </c>
      <c r="D92" s="40" t="s">
        <v>25</v>
      </c>
      <c r="E92" s="24" t="s">
        <v>24</v>
      </c>
      <c r="F92" s="24" t="s">
        <v>492</v>
      </c>
      <c r="G92" s="2">
        <f t="shared" si="11"/>
        <v>0</v>
      </c>
      <c r="H92" s="151">
        <f t="shared" si="12"/>
        <v>0</v>
      </c>
      <c r="I92" s="81">
        <f t="shared" si="13"/>
        <v>0</v>
      </c>
      <c r="J92" s="155">
        <v>0</v>
      </c>
      <c r="K92" s="155">
        <v>0</v>
      </c>
      <c r="L92" s="155">
        <v>0</v>
      </c>
      <c r="M92" s="192">
        <v>0</v>
      </c>
      <c r="N92" s="203">
        <v>0</v>
      </c>
      <c r="O92" s="206">
        <v>0</v>
      </c>
      <c r="P92" s="278">
        <v>0</v>
      </c>
      <c r="Q92" s="280">
        <v>0</v>
      </c>
    </row>
    <row r="93" spans="1:18" x14ac:dyDescent="0.25">
      <c r="A93" s="22">
        <f t="shared" si="14"/>
        <v>53</v>
      </c>
      <c r="B93" s="132">
        <v>0</v>
      </c>
      <c r="C93" s="53">
        <f t="shared" si="10"/>
        <v>0</v>
      </c>
      <c r="D93" s="40" t="s">
        <v>4</v>
      </c>
      <c r="E93" s="24" t="s">
        <v>33</v>
      </c>
      <c r="F93" s="24" t="s">
        <v>580</v>
      </c>
      <c r="G93" s="2">
        <f t="shared" si="11"/>
        <v>0</v>
      </c>
      <c r="H93" s="151">
        <f t="shared" si="12"/>
        <v>0</v>
      </c>
      <c r="I93" s="81">
        <f t="shared" si="13"/>
        <v>0</v>
      </c>
      <c r="J93" s="155">
        <v>0</v>
      </c>
      <c r="K93" s="155">
        <v>0</v>
      </c>
      <c r="L93" s="155">
        <v>0</v>
      </c>
      <c r="M93" s="192">
        <v>0</v>
      </c>
      <c r="N93" s="203">
        <v>0</v>
      </c>
      <c r="O93" s="206">
        <v>0</v>
      </c>
      <c r="P93" s="278">
        <v>0</v>
      </c>
      <c r="Q93" s="280">
        <v>0</v>
      </c>
      <c r="R93" s="104"/>
    </row>
    <row r="94" spans="1:18" ht="12.75" customHeight="1" x14ac:dyDescent="0.25">
      <c r="A94" s="22">
        <f t="shared" si="14"/>
        <v>53</v>
      </c>
      <c r="B94" s="132">
        <v>0</v>
      </c>
      <c r="C94" s="53">
        <f t="shared" si="10"/>
        <v>0</v>
      </c>
      <c r="D94" s="40" t="s">
        <v>4</v>
      </c>
      <c r="E94" s="24" t="s">
        <v>3</v>
      </c>
      <c r="F94" s="24" t="s">
        <v>580</v>
      </c>
      <c r="G94" s="2">
        <f t="shared" si="11"/>
        <v>0</v>
      </c>
      <c r="H94" s="151">
        <f t="shared" si="12"/>
        <v>0</v>
      </c>
      <c r="I94" s="81">
        <f t="shared" si="13"/>
        <v>0</v>
      </c>
      <c r="J94" s="155">
        <v>0</v>
      </c>
      <c r="K94" s="155">
        <v>0</v>
      </c>
      <c r="L94" s="155">
        <v>0</v>
      </c>
      <c r="M94" s="192">
        <v>0</v>
      </c>
      <c r="N94" s="203">
        <v>0</v>
      </c>
      <c r="O94" s="206">
        <v>0</v>
      </c>
      <c r="P94" s="278">
        <v>0</v>
      </c>
      <c r="Q94" s="280">
        <v>0</v>
      </c>
    </row>
    <row r="95" spans="1:18" ht="12" customHeight="1" x14ac:dyDescent="0.25">
      <c r="A95" s="22">
        <f t="shared" si="14"/>
        <v>53</v>
      </c>
      <c r="B95" s="132">
        <v>0</v>
      </c>
      <c r="C95" s="53">
        <f t="shared" si="10"/>
        <v>0</v>
      </c>
      <c r="D95" s="40" t="s">
        <v>448</v>
      </c>
      <c r="E95" s="56" t="s">
        <v>9</v>
      </c>
      <c r="F95" s="75" t="s">
        <v>581</v>
      </c>
      <c r="G95" s="2">
        <f t="shared" si="11"/>
        <v>0</v>
      </c>
      <c r="H95" s="151">
        <f t="shared" si="12"/>
        <v>0</v>
      </c>
      <c r="I95" s="81">
        <f t="shared" si="13"/>
        <v>0</v>
      </c>
      <c r="J95" s="155">
        <v>0</v>
      </c>
      <c r="K95" s="155">
        <v>0</v>
      </c>
      <c r="L95" s="155">
        <v>0</v>
      </c>
      <c r="M95" s="192">
        <v>0</v>
      </c>
      <c r="N95" s="203">
        <v>0</v>
      </c>
      <c r="O95" s="206">
        <v>0</v>
      </c>
      <c r="P95" s="278">
        <v>0</v>
      </c>
      <c r="Q95" s="280">
        <v>0</v>
      </c>
      <c r="R95" s="96"/>
    </row>
    <row r="96" spans="1:18" ht="12" customHeight="1" x14ac:dyDescent="0.25">
      <c r="A96" s="22">
        <f t="shared" si="14"/>
        <v>53</v>
      </c>
      <c r="B96" s="132">
        <v>0</v>
      </c>
      <c r="C96" s="53">
        <f t="shared" si="10"/>
        <v>0</v>
      </c>
      <c r="D96" s="40" t="s">
        <v>277</v>
      </c>
      <c r="E96" s="41" t="s">
        <v>278</v>
      </c>
      <c r="F96" s="28"/>
      <c r="G96" s="2">
        <f t="shared" si="11"/>
        <v>0</v>
      </c>
      <c r="H96" s="151">
        <f t="shared" si="12"/>
        <v>0</v>
      </c>
      <c r="I96" s="81">
        <f t="shared" si="13"/>
        <v>0</v>
      </c>
      <c r="J96" s="155">
        <v>0</v>
      </c>
      <c r="K96" s="155">
        <v>0</v>
      </c>
      <c r="L96" s="155">
        <v>0</v>
      </c>
      <c r="M96" s="192">
        <v>0</v>
      </c>
      <c r="N96" s="203">
        <v>0</v>
      </c>
      <c r="O96" s="206">
        <v>0</v>
      </c>
      <c r="P96" s="278">
        <v>0</v>
      </c>
      <c r="Q96" s="280">
        <v>0</v>
      </c>
    </row>
    <row r="97" spans="1:18" ht="12" customHeight="1" x14ac:dyDescent="0.25">
      <c r="A97" s="22">
        <f t="shared" si="14"/>
        <v>53</v>
      </c>
      <c r="B97" s="132">
        <v>0</v>
      </c>
      <c r="C97" s="53">
        <f t="shared" si="10"/>
        <v>0</v>
      </c>
      <c r="D97" s="40" t="s">
        <v>26</v>
      </c>
      <c r="E97" s="24" t="s">
        <v>20</v>
      </c>
      <c r="F97" s="24" t="s">
        <v>492</v>
      </c>
      <c r="G97" s="2">
        <f t="shared" si="11"/>
        <v>0</v>
      </c>
      <c r="H97" s="151">
        <f t="shared" si="12"/>
        <v>0</v>
      </c>
      <c r="I97" s="81">
        <f t="shared" si="13"/>
        <v>0</v>
      </c>
      <c r="J97" s="155">
        <v>0</v>
      </c>
      <c r="K97" s="155">
        <v>0</v>
      </c>
      <c r="L97" s="155">
        <v>0</v>
      </c>
      <c r="M97" s="192">
        <v>0</v>
      </c>
      <c r="N97" s="203">
        <v>0</v>
      </c>
      <c r="O97" s="206">
        <v>0</v>
      </c>
      <c r="P97" s="278">
        <v>0</v>
      </c>
      <c r="Q97" s="280">
        <v>0</v>
      </c>
    </row>
    <row r="98" spans="1:18" ht="12" customHeight="1" x14ac:dyDescent="0.25">
      <c r="A98" s="22">
        <f t="shared" si="14"/>
        <v>53</v>
      </c>
      <c r="B98" s="132">
        <v>0</v>
      </c>
      <c r="C98" s="53">
        <f t="shared" ref="C98:C129" si="15">IF(G98&gt;0,IF(B98=0,28-A98,B98-A98),0)</f>
        <v>0</v>
      </c>
      <c r="D98" s="40" t="s">
        <v>412</v>
      </c>
      <c r="E98" s="56" t="s">
        <v>413</v>
      </c>
      <c r="F98" s="75" t="s">
        <v>582</v>
      </c>
      <c r="G98" s="2">
        <f t="shared" si="11"/>
        <v>0</v>
      </c>
      <c r="H98" s="151">
        <f t="shared" si="12"/>
        <v>0</v>
      </c>
      <c r="I98" s="81">
        <f t="shared" ref="I98:I129" si="16">COUNTIF(J98:Q98,"&gt;0")</f>
        <v>0</v>
      </c>
      <c r="J98" s="155">
        <v>0</v>
      </c>
      <c r="K98" s="155">
        <v>0</v>
      </c>
      <c r="L98" s="155">
        <v>0</v>
      </c>
      <c r="M98" s="192">
        <v>0</v>
      </c>
      <c r="N98" s="203">
        <v>0</v>
      </c>
      <c r="O98" s="206">
        <v>0</v>
      </c>
      <c r="P98" s="278">
        <v>0</v>
      </c>
      <c r="Q98" s="280">
        <v>0</v>
      </c>
    </row>
    <row r="99" spans="1:18" ht="12" customHeight="1" x14ac:dyDescent="0.25">
      <c r="A99" s="22">
        <f t="shared" si="14"/>
        <v>53</v>
      </c>
      <c r="B99" s="132">
        <v>0</v>
      </c>
      <c r="C99" s="53">
        <f t="shared" si="15"/>
        <v>0</v>
      </c>
      <c r="D99" s="40" t="s">
        <v>12</v>
      </c>
      <c r="E99" s="56" t="s">
        <v>11</v>
      </c>
      <c r="F99" s="75" t="s">
        <v>579</v>
      </c>
      <c r="G99" s="2">
        <f t="shared" si="11"/>
        <v>0</v>
      </c>
      <c r="H99" s="151">
        <f t="shared" si="12"/>
        <v>0</v>
      </c>
      <c r="I99" s="81">
        <f t="shared" si="16"/>
        <v>0</v>
      </c>
      <c r="J99" s="155">
        <v>0</v>
      </c>
      <c r="K99" s="155">
        <v>0</v>
      </c>
      <c r="L99" s="155">
        <v>0</v>
      </c>
      <c r="M99" s="192">
        <v>0</v>
      </c>
      <c r="N99" s="203">
        <v>0</v>
      </c>
      <c r="O99" s="206">
        <v>0</v>
      </c>
      <c r="P99" s="278">
        <v>0</v>
      </c>
      <c r="Q99" s="280">
        <v>0</v>
      </c>
      <c r="R99" s="104"/>
    </row>
    <row r="125" spans="1:18" x14ac:dyDescent="0.25">
      <c r="R125" s="96"/>
    </row>
    <row r="126" spans="1:18" x14ac:dyDescent="0.25">
      <c r="R126" s="96"/>
    </row>
    <row r="128" spans="1:18" x14ac:dyDescent="0.25">
      <c r="A128" s="97"/>
      <c r="B128" s="26"/>
      <c r="C128" s="26"/>
      <c r="D128" s="26"/>
      <c r="E128" s="26"/>
      <c r="F128" s="26"/>
      <c r="G128" s="94"/>
      <c r="H128" s="34"/>
      <c r="I128" s="81"/>
      <c r="J128" s="153"/>
      <c r="K128" s="153"/>
      <c r="L128" s="153"/>
      <c r="M128" s="154"/>
      <c r="N128" s="154"/>
      <c r="O128" s="26"/>
      <c r="P128" s="153"/>
      <c r="Q128" s="26"/>
    </row>
  </sheetData>
  <autoFilter ref="A1:S99"/>
  <sortState ref="A2:R128">
    <sortCondition ref="R2:R128"/>
    <sortCondition descending="1" ref="H2:H128"/>
    <sortCondition ref="I2:I128"/>
    <sortCondition descending="1" ref="G2:G128"/>
    <sortCondition ref="D2:D128"/>
  </sortState>
  <phoneticPr fontId="7" type="noConversion"/>
  <conditionalFormatting sqref="C2:C91">
    <cfRule type="iconSet" priority="287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317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241">
      <iconSet iconSet="3Arrows">
        <cfvo type="percent" val="0"/>
        <cfvo type="num" val="0"/>
        <cfvo type="num" val="0" gte="0"/>
      </iconSet>
    </cfRule>
  </conditionalFormatting>
  <conditionalFormatting sqref="C128">
    <cfRule type="iconSet" priority="214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O128:P128">
    <cfRule type="expression" dxfId="5" priority="354" stopIfTrue="1">
      <formula>IF($I128&gt;5,RANK(O128,$Q128:$Q128)&lt;7,0)</formula>
    </cfRule>
    <cfRule type="expression" dxfId="4" priority="355" stopIfTrue="1">
      <formula>IF($I128&lt;6,RANK(O128,$Q128:$Q128)&lt;$I128+1,0)</formula>
    </cfRule>
  </conditionalFormatting>
  <conditionalFormatting sqref="J2:Q100">
    <cfRule type="expression" dxfId="3" priority="358">
      <formula>IF($I2&lt;4,RANK(J2,$K2:$Q2)&lt;$I2+1,0)</formula>
    </cfRule>
  </conditionalFormatting>
  <conditionalFormatting sqref="J2:Q100">
    <cfRule type="expression" dxfId="2" priority="364">
      <formula>IF($I2&gt;3,RANK(J2,$K2:$Q2)&lt;5,0)</formula>
    </cfRule>
  </conditionalFormatting>
  <conditionalFormatting sqref="J13:Q21">
    <cfRule type="expression" dxfId="1" priority="1">
      <formula>IF($I15&lt;4,RANK(J15,$K15:$Q15)&lt;$I15+1,0)</formula>
    </cfRule>
  </conditionalFormatting>
  <conditionalFormatting sqref="J13:Q21">
    <cfRule type="expression" dxfId="0" priority="2">
      <formula>IF($I15&gt;3,RANK(J15,$K15:$Q15)&lt;5,0)</formula>
    </cfRule>
  </conditionalFormatting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showGridLines="0" view="pageBreakPreview" topLeftCell="A15" zoomScaleNormal="100" zoomScaleSheetLayoutView="100" workbookViewId="0">
      <selection activeCell="H45" sqref="H45"/>
    </sheetView>
  </sheetViews>
  <sheetFormatPr defaultRowHeight="13.2" x14ac:dyDescent="0.25"/>
  <cols>
    <col min="1" max="1" width="6" style="209" customWidth="1"/>
    <col min="2" max="3" width="6.6640625" style="209" customWidth="1"/>
    <col min="4" max="4" width="13.88671875" style="1" customWidth="1"/>
    <col min="5" max="5" width="11.88671875" style="209" customWidth="1"/>
    <col min="6" max="6" width="19.6640625" style="209" bestFit="1" customWidth="1"/>
    <col min="7" max="7" width="9.109375" style="210"/>
    <col min="8" max="8" width="10.5546875" style="228" customWidth="1"/>
    <col min="9" max="9" width="9.33203125" style="209" bestFit="1" customWidth="1"/>
    <col min="10" max="16384" width="8.88671875" style="96"/>
  </cols>
  <sheetData>
    <row r="1" spans="1:10" ht="17.399999999999999" x14ac:dyDescent="0.25">
      <c r="A1" s="321" t="s">
        <v>589</v>
      </c>
      <c r="B1" s="321"/>
      <c r="C1" s="321"/>
      <c r="D1" s="321"/>
      <c r="E1" s="321"/>
      <c r="F1" s="321"/>
      <c r="G1" s="321"/>
      <c r="H1" s="321"/>
      <c r="I1" s="321"/>
    </row>
    <row r="2" spans="1:10" ht="17.399999999999999" x14ac:dyDescent="0.25">
      <c r="A2" s="205"/>
      <c r="B2" s="205"/>
      <c r="C2" s="205"/>
      <c r="D2" s="205"/>
      <c r="E2" s="205"/>
      <c r="F2" s="205"/>
      <c r="G2" s="205"/>
      <c r="H2" s="205"/>
      <c r="I2" s="205"/>
    </row>
    <row r="3" spans="1:10" ht="17.399999999999999" x14ac:dyDescent="0.25">
      <c r="A3" s="322" t="s">
        <v>228</v>
      </c>
      <c r="B3" s="322"/>
      <c r="C3" s="322"/>
      <c r="D3" s="322"/>
      <c r="H3" s="46">
        <v>43739</v>
      </c>
      <c r="I3" s="43"/>
      <c r="J3" s="20"/>
    </row>
    <row r="5" spans="1:10" ht="24" x14ac:dyDescent="0.25">
      <c r="A5" s="10" t="s">
        <v>44</v>
      </c>
      <c r="B5" s="10" t="s">
        <v>43</v>
      </c>
      <c r="C5" s="51" t="s">
        <v>363</v>
      </c>
      <c r="D5" s="10" t="s">
        <v>42</v>
      </c>
      <c r="E5" s="10" t="s">
        <v>41</v>
      </c>
      <c r="F5" s="10" t="s">
        <v>40</v>
      </c>
      <c r="G5" s="19" t="s">
        <v>39</v>
      </c>
      <c r="H5" s="8" t="s">
        <v>38</v>
      </c>
      <c r="I5" s="21" t="s">
        <v>37</v>
      </c>
    </row>
    <row r="6" spans="1:10" x14ac:dyDescent="0.25">
      <c r="A6" s="118">
        <v>1</v>
      </c>
      <c r="B6" s="14">
        <v>1</v>
      </c>
      <c r="C6" s="48">
        <v>0</v>
      </c>
      <c r="D6" s="182" t="s">
        <v>227</v>
      </c>
      <c r="E6" s="229" t="s">
        <v>207</v>
      </c>
      <c r="F6" s="230" t="s">
        <v>600</v>
      </c>
      <c r="G6" s="15">
        <v>312.5</v>
      </c>
      <c r="H6" s="231">
        <v>52.083333333333336</v>
      </c>
      <c r="I6" s="232">
        <v>4</v>
      </c>
    </row>
    <row r="7" spans="1:10" x14ac:dyDescent="0.25">
      <c r="A7" s="118">
        <v>2</v>
      </c>
      <c r="B7" s="5">
        <v>2</v>
      </c>
      <c r="C7" s="52">
        <v>0</v>
      </c>
      <c r="D7" s="70" t="s">
        <v>285</v>
      </c>
      <c r="E7" s="71" t="s">
        <v>99</v>
      </c>
      <c r="F7" s="233" t="s">
        <v>582</v>
      </c>
      <c r="G7" s="2">
        <v>300</v>
      </c>
      <c r="H7" s="234">
        <v>50</v>
      </c>
      <c r="I7" s="235">
        <v>6</v>
      </c>
    </row>
    <row r="8" spans="1:10" x14ac:dyDescent="0.25">
      <c r="A8" s="118">
        <v>3</v>
      </c>
      <c r="B8" s="5">
        <v>3</v>
      </c>
      <c r="C8" s="52">
        <v>0</v>
      </c>
      <c r="D8" s="70" t="s">
        <v>2</v>
      </c>
      <c r="E8" s="71" t="s">
        <v>550</v>
      </c>
      <c r="F8" s="233" t="s">
        <v>582</v>
      </c>
      <c r="G8" s="2">
        <v>297.5</v>
      </c>
      <c r="H8" s="234">
        <v>45.833333333333336</v>
      </c>
      <c r="I8" s="235">
        <v>7</v>
      </c>
    </row>
    <row r="9" spans="1:10" x14ac:dyDescent="0.25">
      <c r="A9" s="118">
        <v>4</v>
      </c>
      <c r="B9" s="5">
        <v>4</v>
      </c>
      <c r="C9" s="52">
        <v>0</v>
      </c>
      <c r="D9" s="120" t="s">
        <v>361</v>
      </c>
      <c r="E9" s="236" t="s">
        <v>364</v>
      </c>
      <c r="F9" s="106" t="s">
        <v>582</v>
      </c>
      <c r="G9" s="2">
        <v>271.875</v>
      </c>
      <c r="H9" s="234">
        <v>45.3125</v>
      </c>
      <c r="I9" s="235">
        <v>5</v>
      </c>
    </row>
    <row r="10" spans="1:10" x14ac:dyDescent="0.25">
      <c r="A10" s="118">
        <v>5</v>
      </c>
      <c r="B10" s="5">
        <v>5</v>
      </c>
      <c r="C10" s="52">
        <v>0</v>
      </c>
      <c r="D10" s="70" t="s">
        <v>212</v>
      </c>
      <c r="E10" s="71" t="s">
        <v>71</v>
      </c>
      <c r="F10" s="233" t="s">
        <v>582</v>
      </c>
      <c r="G10" s="2">
        <v>209.375</v>
      </c>
      <c r="H10" s="234">
        <v>29.270833333333332</v>
      </c>
      <c r="I10" s="235">
        <v>8</v>
      </c>
    </row>
    <row r="11" spans="1:10" x14ac:dyDescent="0.25">
      <c r="A11" s="118">
        <v>6</v>
      </c>
      <c r="B11" s="5">
        <v>6</v>
      </c>
      <c r="C11" s="52">
        <v>0</v>
      </c>
      <c r="D11" s="39" t="s">
        <v>307</v>
      </c>
      <c r="E11" s="187" t="s">
        <v>293</v>
      </c>
      <c r="F11" s="188" t="s">
        <v>584</v>
      </c>
      <c r="G11" s="2">
        <v>167.31299999999999</v>
      </c>
      <c r="H11" s="234">
        <v>27.885499999999997</v>
      </c>
      <c r="I11" s="235">
        <v>6</v>
      </c>
    </row>
    <row r="12" spans="1:10" x14ac:dyDescent="0.25">
      <c r="A12" s="118">
        <v>7</v>
      </c>
      <c r="B12" s="5">
        <v>7</v>
      </c>
      <c r="C12" s="52">
        <v>0</v>
      </c>
      <c r="D12" s="70" t="s">
        <v>565</v>
      </c>
      <c r="E12" s="71" t="s">
        <v>599</v>
      </c>
      <c r="F12" s="63" t="s">
        <v>582</v>
      </c>
      <c r="G12" s="2">
        <v>141.375</v>
      </c>
      <c r="H12" s="234">
        <v>23.5625</v>
      </c>
      <c r="I12" s="235">
        <v>6</v>
      </c>
    </row>
    <row r="13" spans="1:10" x14ac:dyDescent="0.25">
      <c r="A13" s="118">
        <v>8</v>
      </c>
      <c r="B13" s="5">
        <v>9</v>
      </c>
      <c r="C13" s="52">
        <v>1</v>
      </c>
      <c r="D13" s="39" t="s">
        <v>317</v>
      </c>
      <c r="E13" s="237" t="s">
        <v>126</v>
      </c>
      <c r="F13" s="239" t="s">
        <v>582</v>
      </c>
      <c r="G13" s="2">
        <v>102.75</v>
      </c>
      <c r="H13" s="234">
        <v>17.125</v>
      </c>
      <c r="I13" s="235">
        <v>5</v>
      </c>
    </row>
    <row r="14" spans="1:10" x14ac:dyDescent="0.25">
      <c r="A14" s="118">
        <v>9</v>
      </c>
      <c r="B14" s="5">
        <v>10</v>
      </c>
      <c r="C14" s="52">
        <v>1</v>
      </c>
      <c r="D14" s="17" t="s">
        <v>220</v>
      </c>
      <c r="E14" s="247" t="s">
        <v>189</v>
      </c>
      <c r="F14" s="238" t="s">
        <v>584</v>
      </c>
      <c r="G14" s="2">
        <v>101.875</v>
      </c>
      <c r="H14" s="234">
        <v>16.979166666666668</v>
      </c>
      <c r="I14" s="235">
        <v>3</v>
      </c>
    </row>
    <row r="15" spans="1:10" x14ac:dyDescent="0.25">
      <c r="A15" s="119">
        <v>10</v>
      </c>
      <c r="B15" s="3">
        <v>12</v>
      </c>
      <c r="C15" s="73">
        <v>2</v>
      </c>
      <c r="D15" s="310" t="s">
        <v>356</v>
      </c>
      <c r="E15" s="179" t="s">
        <v>207</v>
      </c>
      <c r="F15" s="311" t="s">
        <v>284</v>
      </c>
      <c r="G15" s="240">
        <v>100</v>
      </c>
      <c r="H15" s="241">
        <v>16.666666666666668</v>
      </c>
      <c r="I15" s="242">
        <v>1</v>
      </c>
    </row>
    <row r="16" spans="1:10" x14ac:dyDescent="0.25">
      <c r="A16" s="118">
        <v>11</v>
      </c>
      <c r="B16" s="5">
        <v>8</v>
      </c>
      <c r="C16" s="48">
        <v>-3</v>
      </c>
      <c r="D16" s="312" t="s">
        <v>343</v>
      </c>
      <c r="E16" s="313" t="s">
        <v>344</v>
      </c>
      <c r="F16" s="314" t="s">
        <v>600</v>
      </c>
      <c r="G16" s="2">
        <v>89.688000000000002</v>
      </c>
      <c r="H16" s="234">
        <v>14.948</v>
      </c>
      <c r="I16" s="235">
        <v>3</v>
      </c>
    </row>
    <row r="17" spans="1:9" x14ac:dyDescent="0.25">
      <c r="A17" s="118">
        <v>12</v>
      </c>
      <c r="B17" s="5">
        <v>13</v>
      </c>
      <c r="C17" s="52">
        <v>1</v>
      </c>
      <c r="D17" s="39" t="s">
        <v>174</v>
      </c>
      <c r="E17" s="244" t="s">
        <v>173</v>
      </c>
      <c r="F17" s="245" t="s">
        <v>600</v>
      </c>
      <c r="G17" s="2">
        <v>87.875</v>
      </c>
      <c r="H17" s="234">
        <v>14.645833333333334</v>
      </c>
      <c r="I17" s="235">
        <v>4</v>
      </c>
    </row>
    <row r="18" spans="1:9" x14ac:dyDescent="0.25">
      <c r="A18" s="118">
        <v>13</v>
      </c>
      <c r="B18" s="5">
        <v>14</v>
      </c>
      <c r="C18" s="52">
        <v>1</v>
      </c>
      <c r="D18" s="70" t="s">
        <v>365</v>
      </c>
      <c r="E18" s="71" t="s">
        <v>149</v>
      </c>
      <c r="F18" s="233" t="s">
        <v>580</v>
      </c>
      <c r="G18" s="2">
        <v>95.5</v>
      </c>
      <c r="H18" s="234">
        <v>14.5</v>
      </c>
      <c r="I18" s="235">
        <v>7</v>
      </c>
    </row>
    <row r="19" spans="1:9" x14ac:dyDescent="0.25">
      <c r="A19" s="118">
        <v>14</v>
      </c>
      <c r="B19" s="5">
        <v>11</v>
      </c>
      <c r="C19" s="52">
        <v>-3</v>
      </c>
      <c r="D19" s="70" t="s">
        <v>646</v>
      </c>
      <c r="E19" s="71" t="s">
        <v>168</v>
      </c>
      <c r="F19" s="134" t="s">
        <v>583</v>
      </c>
      <c r="G19" s="2">
        <v>80.875</v>
      </c>
      <c r="H19" s="234">
        <v>13.479166666666666</v>
      </c>
      <c r="I19" s="235">
        <v>4</v>
      </c>
    </row>
    <row r="20" spans="1:9" x14ac:dyDescent="0.25">
      <c r="A20" s="118">
        <v>15</v>
      </c>
      <c r="B20" s="5">
        <v>15</v>
      </c>
      <c r="C20" s="52">
        <v>0</v>
      </c>
      <c r="D20" s="18" t="s">
        <v>377</v>
      </c>
      <c r="E20" s="247" t="s">
        <v>158</v>
      </c>
      <c r="F20" s="238" t="s">
        <v>584</v>
      </c>
      <c r="G20" s="2">
        <v>70.938000000000002</v>
      </c>
      <c r="H20" s="234">
        <v>11.823</v>
      </c>
      <c r="I20" s="235">
        <v>4</v>
      </c>
    </row>
    <row r="21" spans="1:9" x14ac:dyDescent="0.25">
      <c r="A21" s="118">
        <v>16</v>
      </c>
      <c r="B21" s="5">
        <v>17</v>
      </c>
      <c r="C21" s="52">
        <v>1</v>
      </c>
      <c r="D21" s="18" t="s">
        <v>190</v>
      </c>
      <c r="E21" s="248" t="s">
        <v>189</v>
      </c>
      <c r="F21" s="238" t="s">
        <v>584</v>
      </c>
      <c r="G21" s="2">
        <v>48.75</v>
      </c>
      <c r="H21" s="234">
        <v>8.125</v>
      </c>
      <c r="I21" s="235">
        <v>2</v>
      </c>
    </row>
    <row r="22" spans="1:9" x14ac:dyDescent="0.25">
      <c r="A22" s="118">
        <v>17</v>
      </c>
      <c r="B22" s="5">
        <v>18</v>
      </c>
      <c r="C22" s="52">
        <v>1</v>
      </c>
      <c r="D22" s="17" t="s">
        <v>208</v>
      </c>
      <c r="E22" s="247" t="s">
        <v>207</v>
      </c>
      <c r="F22" s="238" t="s">
        <v>584</v>
      </c>
      <c r="G22" s="2">
        <v>48.25</v>
      </c>
      <c r="H22" s="234">
        <v>8.0416666666666696</v>
      </c>
      <c r="I22" s="235">
        <v>3</v>
      </c>
    </row>
    <row r="23" spans="1:9" x14ac:dyDescent="0.25">
      <c r="A23" s="118">
        <v>18</v>
      </c>
      <c r="B23" s="5">
        <v>19</v>
      </c>
      <c r="C23" s="52">
        <v>1</v>
      </c>
      <c r="D23" s="70" t="s">
        <v>211</v>
      </c>
      <c r="E23" s="71" t="s">
        <v>614</v>
      </c>
      <c r="F23" s="63" t="s">
        <v>581</v>
      </c>
      <c r="G23" s="2">
        <v>47.25</v>
      </c>
      <c r="H23" s="234">
        <v>7.875</v>
      </c>
      <c r="I23" s="235">
        <v>3</v>
      </c>
    </row>
    <row r="24" spans="1:9" x14ac:dyDescent="0.25">
      <c r="A24" s="118">
        <v>18</v>
      </c>
      <c r="B24" s="5">
        <v>20</v>
      </c>
      <c r="C24" s="52">
        <v>2</v>
      </c>
      <c r="D24" s="70" t="s">
        <v>162</v>
      </c>
      <c r="E24" s="71" t="s">
        <v>604</v>
      </c>
      <c r="F24" s="233" t="s">
        <v>582</v>
      </c>
      <c r="G24" s="2">
        <v>47.25</v>
      </c>
      <c r="H24" s="234">
        <v>7.875</v>
      </c>
      <c r="I24" s="235">
        <v>3</v>
      </c>
    </row>
    <row r="25" spans="1:9" x14ac:dyDescent="0.25">
      <c r="A25" s="119">
        <v>20</v>
      </c>
      <c r="B25" s="16">
        <v>21</v>
      </c>
      <c r="C25" s="73">
        <v>1</v>
      </c>
      <c r="D25" s="310" t="s">
        <v>540</v>
      </c>
      <c r="E25" s="179" t="s">
        <v>541</v>
      </c>
      <c r="F25" s="311" t="s">
        <v>284</v>
      </c>
      <c r="G25" s="249">
        <v>45</v>
      </c>
      <c r="H25" s="250">
        <v>7.5</v>
      </c>
      <c r="I25" s="251">
        <v>1</v>
      </c>
    </row>
    <row r="26" spans="1:9" x14ac:dyDescent="0.25">
      <c r="A26" s="118">
        <v>21</v>
      </c>
      <c r="B26" s="14">
        <v>16</v>
      </c>
      <c r="C26" s="48">
        <v>-5</v>
      </c>
      <c r="D26" s="142" t="s">
        <v>343</v>
      </c>
      <c r="E26" s="315" t="s">
        <v>355</v>
      </c>
      <c r="F26" s="252" t="s">
        <v>583</v>
      </c>
      <c r="G26" s="15">
        <v>40.938000000000002</v>
      </c>
      <c r="H26" s="253">
        <v>6.8230000000000004</v>
      </c>
      <c r="I26" s="254">
        <v>3</v>
      </c>
    </row>
    <row r="27" spans="1:9" x14ac:dyDescent="0.25">
      <c r="A27" s="118">
        <v>22</v>
      </c>
      <c r="B27" s="5">
        <v>22</v>
      </c>
      <c r="C27" s="52">
        <v>0</v>
      </c>
      <c r="D27" s="18" t="s">
        <v>195</v>
      </c>
      <c r="E27" s="248" t="s">
        <v>52</v>
      </c>
      <c r="F27" s="238" t="s">
        <v>584</v>
      </c>
      <c r="G27" s="2">
        <v>40</v>
      </c>
      <c r="H27" s="255">
        <v>6.666666666666667</v>
      </c>
      <c r="I27" s="235">
        <v>2</v>
      </c>
    </row>
    <row r="28" spans="1:9" x14ac:dyDescent="0.25">
      <c r="A28" s="118">
        <v>23</v>
      </c>
      <c r="B28" s="5">
        <v>24</v>
      </c>
      <c r="C28" s="52">
        <v>1</v>
      </c>
      <c r="D28" s="178" t="s">
        <v>509</v>
      </c>
      <c r="E28" s="175" t="s">
        <v>375</v>
      </c>
      <c r="F28" s="256" t="s">
        <v>284</v>
      </c>
      <c r="G28" s="2">
        <v>37.5</v>
      </c>
      <c r="H28" s="255">
        <v>6.25</v>
      </c>
      <c r="I28" s="235">
        <v>1</v>
      </c>
    </row>
    <row r="29" spans="1:9" x14ac:dyDescent="0.25">
      <c r="A29" s="118">
        <v>24</v>
      </c>
      <c r="B29" s="5">
        <v>25</v>
      </c>
      <c r="C29" s="52">
        <v>1</v>
      </c>
      <c r="D29" s="18" t="s">
        <v>212</v>
      </c>
      <c r="E29" s="247" t="s">
        <v>113</v>
      </c>
      <c r="F29" s="238" t="s">
        <v>582</v>
      </c>
      <c r="G29" s="2">
        <v>34.5</v>
      </c>
      <c r="H29" s="255">
        <v>5.75</v>
      </c>
      <c r="I29" s="235">
        <v>2</v>
      </c>
    </row>
    <row r="30" spans="1:9" x14ac:dyDescent="0.25">
      <c r="A30" s="118">
        <v>25</v>
      </c>
      <c r="B30" s="5">
        <v>27</v>
      </c>
      <c r="C30" s="52">
        <v>2</v>
      </c>
      <c r="D30" s="70" t="s">
        <v>334</v>
      </c>
      <c r="E30" s="258" t="s">
        <v>158</v>
      </c>
      <c r="F30" s="233" t="s">
        <v>582</v>
      </c>
      <c r="G30" s="2">
        <v>28.125</v>
      </c>
      <c r="H30" s="255">
        <v>4.6875</v>
      </c>
      <c r="I30" s="235">
        <v>1</v>
      </c>
    </row>
    <row r="31" spans="1:9" x14ac:dyDescent="0.25">
      <c r="A31" s="118">
        <v>25</v>
      </c>
      <c r="B31" s="5">
        <v>23</v>
      </c>
      <c r="C31" s="52">
        <v>-2</v>
      </c>
      <c r="D31" s="39" t="s">
        <v>329</v>
      </c>
      <c r="E31" s="246" t="s">
        <v>78</v>
      </c>
      <c r="F31" s="245" t="s">
        <v>578</v>
      </c>
      <c r="G31" s="2">
        <v>28.125</v>
      </c>
      <c r="H31" s="255">
        <v>4.6875</v>
      </c>
      <c r="I31" s="235">
        <v>2</v>
      </c>
    </row>
    <row r="32" spans="1:9" x14ac:dyDescent="0.25">
      <c r="A32" s="118">
        <v>27</v>
      </c>
      <c r="B32" s="5">
        <v>28</v>
      </c>
      <c r="C32" s="52">
        <v>1</v>
      </c>
      <c r="D32" s="70" t="s">
        <v>59</v>
      </c>
      <c r="E32" s="71" t="s">
        <v>83</v>
      </c>
      <c r="F32" s="63" t="s">
        <v>687</v>
      </c>
      <c r="G32" s="2">
        <v>27.188000000000002</v>
      </c>
      <c r="H32" s="255">
        <v>4.5313333333333334</v>
      </c>
      <c r="I32" s="235">
        <v>2</v>
      </c>
    </row>
    <row r="33" spans="1:9" x14ac:dyDescent="0.25">
      <c r="A33" s="118">
        <v>28</v>
      </c>
      <c r="B33" s="5">
        <v>29</v>
      </c>
      <c r="C33" s="52">
        <v>1</v>
      </c>
      <c r="D33" s="18" t="s">
        <v>177</v>
      </c>
      <c r="E33" s="247" t="s">
        <v>71</v>
      </c>
      <c r="F33" s="238" t="s">
        <v>584</v>
      </c>
      <c r="G33" s="2">
        <v>26.625</v>
      </c>
      <c r="H33" s="255">
        <v>4.4375</v>
      </c>
      <c r="I33" s="235">
        <v>2</v>
      </c>
    </row>
    <row r="34" spans="1:9" x14ac:dyDescent="0.25">
      <c r="A34" s="118">
        <v>29</v>
      </c>
      <c r="B34" s="5">
        <v>30</v>
      </c>
      <c r="C34" s="52">
        <v>1</v>
      </c>
      <c r="D34" s="18" t="s">
        <v>100</v>
      </c>
      <c r="E34" s="247" t="s">
        <v>99</v>
      </c>
      <c r="F34" s="316" t="s">
        <v>581</v>
      </c>
      <c r="G34" s="2">
        <v>26.437999999999999</v>
      </c>
      <c r="H34" s="255">
        <v>4.4063333333333334</v>
      </c>
      <c r="I34" s="235">
        <v>1</v>
      </c>
    </row>
    <row r="35" spans="1:9" x14ac:dyDescent="0.25">
      <c r="A35" s="119">
        <v>30</v>
      </c>
      <c r="B35" s="3">
        <v>31</v>
      </c>
      <c r="C35" s="73">
        <v>1</v>
      </c>
      <c r="D35" s="310" t="s">
        <v>692</v>
      </c>
      <c r="E35" s="179" t="s">
        <v>606</v>
      </c>
      <c r="F35" s="311" t="s">
        <v>284</v>
      </c>
      <c r="G35" s="240">
        <v>23.5</v>
      </c>
      <c r="H35" s="259">
        <v>3.9166666666666665</v>
      </c>
      <c r="I35" s="251">
        <v>1</v>
      </c>
    </row>
    <row r="36" spans="1:9" x14ac:dyDescent="0.25">
      <c r="A36" s="118">
        <v>31</v>
      </c>
      <c r="B36" s="12">
        <v>32</v>
      </c>
      <c r="C36" s="48">
        <v>1</v>
      </c>
      <c r="D36" s="142" t="s">
        <v>186</v>
      </c>
      <c r="E36" s="300" t="s">
        <v>66</v>
      </c>
      <c r="F36" s="130" t="s">
        <v>581</v>
      </c>
      <c r="G36" s="260">
        <v>23.062999999999999</v>
      </c>
      <c r="H36" s="261">
        <v>3.843833333333333</v>
      </c>
      <c r="I36" s="254">
        <v>1</v>
      </c>
    </row>
    <row r="37" spans="1:9" x14ac:dyDescent="0.25">
      <c r="A37" s="118">
        <v>32</v>
      </c>
      <c r="B37" s="5">
        <v>33</v>
      </c>
      <c r="C37" s="52">
        <v>1</v>
      </c>
      <c r="D37" s="17" t="s">
        <v>191</v>
      </c>
      <c r="E37" s="247" t="s">
        <v>66</v>
      </c>
      <c r="F37" s="238" t="s">
        <v>582</v>
      </c>
      <c r="G37" s="2">
        <v>22.5</v>
      </c>
      <c r="H37" s="255">
        <v>3.75</v>
      </c>
      <c r="I37" s="235">
        <v>1</v>
      </c>
    </row>
    <row r="38" spans="1:9" x14ac:dyDescent="0.25">
      <c r="A38" s="118">
        <v>33</v>
      </c>
      <c r="B38" s="5">
        <v>34</v>
      </c>
      <c r="C38" s="52">
        <v>1</v>
      </c>
      <c r="D38" s="178" t="s">
        <v>693</v>
      </c>
      <c r="E38" s="175" t="s">
        <v>694</v>
      </c>
      <c r="F38" s="189" t="s">
        <v>439</v>
      </c>
      <c r="G38" s="2">
        <v>22</v>
      </c>
      <c r="H38" s="255">
        <v>3.6666666666666665</v>
      </c>
      <c r="I38" s="235">
        <v>1</v>
      </c>
    </row>
    <row r="39" spans="1:9" x14ac:dyDescent="0.25">
      <c r="A39" s="118">
        <v>33</v>
      </c>
      <c r="B39" s="5">
        <v>26</v>
      </c>
      <c r="C39" s="52">
        <v>-7</v>
      </c>
      <c r="D39" s="70" t="s">
        <v>6</v>
      </c>
      <c r="E39" s="257" t="s">
        <v>178</v>
      </c>
      <c r="F39" s="63" t="s">
        <v>687</v>
      </c>
      <c r="G39" s="2">
        <v>22</v>
      </c>
      <c r="H39" s="255">
        <v>3.6666666666666665</v>
      </c>
      <c r="I39" s="235">
        <v>2</v>
      </c>
    </row>
    <row r="40" spans="1:9" x14ac:dyDescent="0.25">
      <c r="A40" s="118">
        <v>35</v>
      </c>
      <c r="B40" s="5">
        <v>35</v>
      </c>
      <c r="C40" s="52">
        <v>0</v>
      </c>
      <c r="D40" s="70" t="s">
        <v>114</v>
      </c>
      <c r="E40" s="257" t="s">
        <v>113</v>
      </c>
      <c r="F40" s="233" t="s">
        <v>580</v>
      </c>
      <c r="G40" s="2">
        <v>21.375</v>
      </c>
      <c r="H40" s="255">
        <v>3.5625</v>
      </c>
      <c r="I40" s="235">
        <v>1</v>
      </c>
    </row>
    <row r="41" spans="1:9" x14ac:dyDescent="0.25">
      <c r="A41" s="118">
        <v>36</v>
      </c>
      <c r="B41" s="5">
        <v>36</v>
      </c>
      <c r="C41" s="52">
        <v>0</v>
      </c>
      <c r="D41" s="70" t="s">
        <v>630</v>
      </c>
      <c r="E41" s="71" t="s">
        <v>293</v>
      </c>
      <c r="F41" s="233" t="s">
        <v>582</v>
      </c>
      <c r="G41" s="2">
        <v>18.75</v>
      </c>
      <c r="H41" s="255">
        <v>3.125</v>
      </c>
      <c r="I41" s="235">
        <v>1</v>
      </c>
    </row>
    <row r="42" spans="1:9" x14ac:dyDescent="0.25">
      <c r="A42" s="118">
        <v>37</v>
      </c>
      <c r="B42" s="5">
        <v>38</v>
      </c>
      <c r="C42" s="52">
        <v>1</v>
      </c>
      <c r="D42" s="70" t="s">
        <v>129</v>
      </c>
      <c r="E42" s="264" t="s">
        <v>128</v>
      </c>
      <c r="F42" s="263" t="s">
        <v>600</v>
      </c>
      <c r="G42" s="2">
        <v>16.312999999999999</v>
      </c>
      <c r="H42" s="255">
        <v>2.718833333333333</v>
      </c>
      <c r="I42" s="235">
        <v>1</v>
      </c>
    </row>
    <row r="43" spans="1:9" x14ac:dyDescent="0.25">
      <c r="A43" s="118">
        <v>38</v>
      </c>
      <c r="B43" s="5">
        <v>39</v>
      </c>
      <c r="C43" s="52">
        <v>1</v>
      </c>
      <c r="D43" s="70" t="s">
        <v>79</v>
      </c>
      <c r="E43" s="71" t="s">
        <v>179</v>
      </c>
      <c r="F43" s="233" t="s">
        <v>582</v>
      </c>
      <c r="G43" s="2">
        <v>15.375</v>
      </c>
      <c r="H43" s="255">
        <v>2.5625</v>
      </c>
      <c r="I43" s="235">
        <v>1</v>
      </c>
    </row>
    <row r="44" spans="1:9" x14ac:dyDescent="0.25">
      <c r="A44" s="118">
        <v>39</v>
      </c>
      <c r="B44" s="5">
        <v>40</v>
      </c>
      <c r="C44" s="52">
        <v>1</v>
      </c>
      <c r="D44" s="70" t="s">
        <v>655</v>
      </c>
      <c r="E44" s="110" t="s">
        <v>144</v>
      </c>
      <c r="F44" s="63" t="s">
        <v>582</v>
      </c>
      <c r="G44" s="2">
        <v>15</v>
      </c>
      <c r="H44" s="255">
        <v>2.5</v>
      </c>
      <c r="I44" s="235">
        <v>1</v>
      </c>
    </row>
    <row r="45" spans="1:9" x14ac:dyDescent="0.25">
      <c r="A45" s="119">
        <v>40</v>
      </c>
      <c r="B45" s="3">
        <v>41</v>
      </c>
      <c r="C45" s="73">
        <v>1</v>
      </c>
      <c r="D45" s="317" t="s">
        <v>200</v>
      </c>
      <c r="E45" s="318" t="s">
        <v>189</v>
      </c>
      <c r="F45" s="319" t="s">
        <v>578</v>
      </c>
      <c r="G45" s="240">
        <v>12.375</v>
      </c>
      <c r="H45" s="259">
        <v>2.0625</v>
      </c>
      <c r="I45" s="251">
        <v>1</v>
      </c>
    </row>
    <row r="46" spans="1:9" x14ac:dyDescent="0.25">
      <c r="A46" s="118">
        <v>41</v>
      </c>
      <c r="B46" s="12">
        <v>43</v>
      </c>
      <c r="C46" s="48">
        <v>2</v>
      </c>
      <c r="D46" s="320" t="s">
        <v>695</v>
      </c>
      <c r="E46" s="198" t="s">
        <v>667</v>
      </c>
      <c r="F46" s="243" t="s">
        <v>284</v>
      </c>
      <c r="G46" s="260">
        <v>11</v>
      </c>
      <c r="H46" s="261">
        <v>1.8333333333333333</v>
      </c>
      <c r="I46" s="254">
        <v>1</v>
      </c>
    </row>
    <row r="47" spans="1:9" x14ac:dyDescent="0.25">
      <c r="A47" s="118">
        <v>42</v>
      </c>
      <c r="B47" s="5">
        <v>46</v>
      </c>
      <c r="C47" s="52">
        <v>4</v>
      </c>
      <c r="D47" s="58" t="s">
        <v>644</v>
      </c>
      <c r="E47" s="71" t="s">
        <v>426</v>
      </c>
      <c r="F47" s="134" t="s">
        <v>662</v>
      </c>
      <c r="G47" s="2">
        <v>11.25</v>
      </c>
      <c r="H47" s="255">
        <v>1.875</v>
      </c>
      <c r="I47" s="235">
        <v>1</v>
      </c>
    </row>
    <row r="48" spans="1:9" x14ac:dyDescent="0.25">
      <c r="A48" s="118">
        <v>43</v>
      </c>
      <c r="B48" s="5">
        <v>47</v>
      </c>
      <c r="C48" s="52">
        <v>4</v>
      </c>
      <c r="D48" s="265" t="s">
        <v>695</v>
      </c>
      <c r="E48" s="175" t="s">
        <v>667</v>
      </c>
      <c r="F48" s="256" t="s">
        <v>284</v>
      </c>
      <c r="G48" s="2">
        <v>11</v>
      </c>
      <c r="H48" s="255">
        <v>1.8333333333333333</v>
      </c>
      <c r="I48" s="235">
        <v>1</v>
      </c>
    </row>
    <row r="49" spans="1:9" x14ac:dyDescent="0.25">
      <c r="A49" s="118">
        <v>44</v>
      </c>
      <c r="B49" s="5">
        <v>48</v>
      </c>
      <c r="C49" s="52">
        <v>4</v>
      </c>
      <c r="D49" s="58" t="s">
        <v>420</v>
      </c>
      <c r="E49" s="71" t="s">
        <v>89</v>
      </c>
      <c r="F49" s="134" t="s">
        <v>662</v>
      </c>
      <c r="G49" s="2">
        <v>10.5</v>
      </c>
      <c r="H49" s="255">
        <v>1.75</v>
      </c>
      <c r="I49" s="235">
        <v>1</v>
      </c>
    </row>
    <row r="50" spans="1:9" x14ac:dyDescent="0.25">
      <c r="A50" s="118">
        <v>45</v>
      </c>
      <c r="B50" s="5">
        <v>49</v>
      </c>
      <c r="C50" s="52">
        <v>4</v>
      </c>
      <c r="D50" s="58" t="s">
        <v>49</v>
      </c>
      <c r="E50" s="71" t="s">
        <v>52</v>
      </c>
      <c r="F50" s="134" t="s">
        <v>662</v>
      </c>
      <c r="G50" s="2">
        <v>9</v>
      </c>
      <c r="H50" s="255">
        <v>1.5</v>
      </c>
      <c r="I50" s="235">
        <v>1</v>
      </c>
    </row>
    <row r="51" spans="1:9" x14ac:dyDescent="0.25">
      <c r="A51" s="118">
        <v>46</v>
      </c>
      <c r="B51" s="5">
        <v>50</v>
      </c>
      <c r="C51" s="52">
        <v>4</v>
      </c>
      <c r="D51" s="58" t="s">
        <v>642</v>
      </c>
      <c r="E51" s="71" t="s">
        <v>149</v>
      </c>
      <c r="F51" s="134" t="s">
        <v>662</v>
      </c>
      <c r="G51" s="2">
        <v>7.5</v>
      </c>
      <c r="H51" s="255">
        <v>1.25</v>
      </c>
      <c r="I51" s="235">
        <v>1</v>
      </c>
    </row>
    <row r="52" spans="1:9" x14ac:dyDescent="0.25">
      <c r="A52" s="118">
        <v>47</v>
      </c>
      <c r="B52" s="5">
        <v>51</v>
      </c>
      <c r="C52" s="52">
        <v>4</v>
      </c>
      <c r="D52" s="58" t="s">
        <v>685</v>
      </c>
      <c r="E52" s="71" t="s">
        <v>168</v>
      </c>
      <c r="F52" s="233" t="s">
        <v>686</v>
      </c>
      <c r="G52" s="2">
        <v>7.05</v>
      </c>
      <c r="H52" s="255">
        <v>1.175</v>
      </c>
      <c r="I52" s="235">
        <v>1</v>
      </c>
    </row>
    <row r="53" spans="1:9" x14ac:dyDescent="0.25">
      <c r="A53" s="118">
        <v>48</v>
      </c>
      <c r="B53" s="5">
        <v>52</v>
      </c>
      <c r="C53" s="52">
        <v>4</v>
      </c>
      <c r="D53" s="58" t="s">
        <v>688</v>
      </c>
      <c r="E53" s="71" t="s">
        <v>73</v>
      </c>
      <c r="F53" s="233" t="s">
        <v>686</v>
      </c>
      <c r="G53" s="2">
        <v>5.7</v>
      </c>
      <c r="H53" s="255">
        <v>0.95000000000000007</v>
      </c>
      <c r="I53" s="235">
        <v>1</v>
      </c>
    </row>
    <row r="54" spans="1:9" x14ac:dyDescent="0.25">
      <c r="A54" s="118"/>
      <c r="B54" s="5"/>
      <c r="C54" s="52"/>
      <c r="D54" s="186"/>
      <c r="E54" s="195"/>
      <c r="F54" s="201"/>
      <c r="G54" s="284"/>
      <c r="H54" s="285"/>
      <c r="I54" s="286"/>
    </row>
    <row r="55" spans="1:9" x14ac:dyDescent="0.25">
      <c r="A55" s="119"/>
      <c r="B55" s="3"/>
      <c r="C55" s="73"/>
      <c r="D55" s="193"/>
      <c r="E55" s="194"/>
      <c r="F55" s="214"/>
      <c r="G55" s="287"/>
      <c r="H55" s="288"/>
      <c r="I55" s="289"/>
    </row>
    <row r="56" spans="1:9" x14ac:dyDescent="0.25">
      <c r="A56" s="118"/>
      <c r="B56" s="12"/>
      <c r="C56" s="48"/>
      <c r="D56" s="183"/>
      <c r="E56" s="184"/>
      <c r="F56" s="290"/>
      <c r="G56" s="291"/>
      <c r="H56" s="292"/>
      <c r="I56" s="293"/>
    </row>
    <row r="57" spans="1:9" x14ac:dyDescent="0.25">
      <c r="A57" s="118"/>
      <c r="B57" s="5"/>
      <c r="C57" s="52"/>
      <c r="D57" s="186"/>
      <c r="E57" s="195"/>
      <c r="F57" s="294"/>
      <c r="G57" s="284"/>
      <c r="H57" s="285"/>
      <c r="I57" s="286"/>
    </row>
    <row r="58" spans="1:9" x14ac:dyDescent="0.25">
      <c r="A58" s="199"/>
      <c r="B58" s="5"/>
      <c r="C58" s="52"/>
      <c r="D58" s="186"/>
      <c r="E58" s="195"/>
      <c r="F58" s="201"/>
      <c r="G58" s="211"/>
      <c r="H58" s="212"/>
      <c r="I58" s="213"/>
    </row>
    <row r="59" spans="1:9" x14ac:dyDescent="0.25">
      <c r="A59" s="126"/>
      <c r="B59" s="11"/>
      <c r="C59" s="50"/>
      <c r="D59" s="72"/>
      <c r="E59" s="222"/>
      <c r="F59" s="223"/>
      <c r="G59" s="224"/>
      <c r="H59" s="225"/>
      <c r="I59" s="226"/>
    </row>
    <row r="60" spans="1:9" x14ac:dyDescent="0.25">
      <c r="A60" s="126"/>
      <c r="B60" s="11"/>
      <c r="C60" s="50"/>
      <c r="D60" s="72"/>
      <c r="E60" s="222"/>
      <c r="F60" s="223"/>
      <c r="G60" s="224"/>
      <c r="H60" s="225"/>
      <c r="I60" s="226"/>
    </row>
    <row r="61" spans="1:9" ht="17.399999999999999" x14ac:dyDescent="0.25">
      <c r="A61" s="322" t="s">
        <v>45</v>
      </c>
      <c r="B61" s="322"/>
      <c r="C61" s="322"/>
      <c r="D61" s="322"/>
      <c r="E61" s="227"/>
      <c r="H61" s="46">
        <v>43739</v>
      </c>
    </row>
    <row r="63" spans="1:9" ht="24" x14ac:dyDescent="0.25">
      <c r="A63" s="10" t="s">
        <v>44</v>
      </c>
      <c r="B63" s="10" t="s">
        <v>43</v>
      </c>
      <c r="C63" s="10" t="s">
        <v>363</v>
      </c>
      <c r="D63" s="10" t="s">
        <v>42</v>
      </c>
      <c r="E63" s="10" t="s">
        <v>41</v>
      </c>
      <c r="F63" s="10" t="s">
        <v>40</v>
      </c>
      <c r="G63" s="9" t="s">
        <v>39</v>
      </c>
      <c r="H63" s="8" t="s">
        <v>38</v>
      </c>
      <c r="I63" s="21" t="s">
        <v>37</v>
      </c>
    </row>
    <row r="64" spans="1:9" x14ac:dyDescent="0.25">
      <c r="A64" s="266">
        <v>1</v>
      </c>
      <c r="B64" s="12">
        <v>1</v>
      </c>
      <c r="C64" s="48">
        <v>0</v>
      </c>
      <c r="D64" s="121" t="s">
        <v>212</v>
      </c>
      <c r="E64" s="144" t="s">
        <v>421</v>
      </c>
      <c r="F64" s="130" t="s">
        <v>582</v>
      </c>
      <c r="G64" s="260">
        <v>312.5</v>
      </c>
      <c r="H64" s="261">
        <v>51.875</v>
      </c>
      <c r="I64" s="267">
        <v>7</v>
      </c>
    </row>
    <row r="65" spans="1:9" x14ac:dyDescent="0.25">
      <c r="A65" s="268">
        <v>2</v>
      </c>
      <c r="B65" s="5">
        <v>2</v>
      </c>
      <c r="C65" s="52">
        <v>0</v>
      </c>
      <c r="D65" s="58" t="s">
        <v>318</v>
      </c>
      <c r="E65" s="258" t="s">
        <v>319</v>
      </c>
      <c r="F65" s="63" t="s">
        <v>582</v>
      </c>
      <c r="G65" s="2">
        <v>345.625</v>
      </c>
      <c r="H65" s="255">
        <v>51.25</v>
      </c>
      <c r="I65" s="269">
        <v>8</v>
      </c>
    </row>
    <row r="66" spans="1:9" x14ac:dyDescent="0.25">
      <c r="A66" s="268">
        <v>3</v>
      </c>
      <c r="B66" s="5">
        <v>3</v>
      </c>
      <c r="C66" s="52">
        <v>0</v>
      </c>
      <c r="D66" s="109" t="s">
        <v>630</v>
      </c>
      <c r="E66" s="258" t="s">
        <v>631</v>
      </c>
      <c r="F66" s="270" t="s">
        <v>582</v>
      </c>
      <c r="G66" s="2">
        <v>233.75</v>
      </c>
      <c r="H66" s="255">
        <v>38.125</v>
      </c>
      <c r="I66" s="269">
        <v>7</v>
      </c>
    </row>
    <row r="67" spans="1:9" x14ac:dyDescent="0.25">
      <c r="A67" s="268">
        <v>4</v>
      </c>
      <c r="B67" s="5">
        <v>4</v>
      </c>
      <c r="C67" s="52">
        <v>0</v>
      </c>
      <c r="D67" s="174" t="s">
        <v>696</v>
      </c>
      <c r="E67" s="175" t="s">
        <v>697</v>
      </c>
      <c r="F67" s="176" t="s">
        <v>284</v>
      </c>
      <c r="G67" s="2">
        <v>150</v>
      </c>
      <c r="H67" s="255">
        <v>37.5</v>
      </c>
      <c r="I67" s="269">
        <v>2</v>
      </c>
    </row>
    <row r="68" spans="1:9" x14ac:dyDescent="0.25">
      <c r="A68" s="268">
        <v>5</v>
      </c>
      <c r="B68" s="5">
        <v>5</v>
      </c>
      <c r="C68" s="52">
        <v>0</v>
      </c>
      <c r="D68" s="13" t="s">
        <v>36</v>
      </c>
      <c r="E68" s="247" t="s">
        <v>35</v>
      </c>
      <c r="F68" s="238" t="s">
        <v>579</v>
      </c>
      <c r="G68" s="2">
        <v>162.5</v>
      </c>
      <c r="H68" s="255">
        <v>32.1875</v>
      </c>
      <c r="I68" s="269">
        <v>6</v>
      </c>
    </row>
    <row r="69" spans="1:9" x14ac:dyDescent="0.25">
      <c r="A69" s="268">
        <v>6</v>
      </c>
      <c r="B69" s="5">
        <v>6</v>
      </c>
      <c r="C69" s="52">
        <v>0</v>
      </c>
      <c r="D69" s="58" t="s">
        <v>623</v>
      </c>
      <c r="E69" s="110" t="s">
        <v>625</v>
      </c>
      <c r="F69" s="63" t="s">
        <v>581</v>
      </c>
      <c r="G69" s="2">
        <v>121.25</v>
      </c>
      <c r="H69" s="255">
        <v>30.3125</v>
      </c>
      <c r="I69" s="269">
        <v>4</v>
      </c>
    </row>
    <row r="70" spans="1:9" x14ac:dyDescent="0.25">
      <c r="A70" s="268">
        <v>7</v>
      </c>
      <c r="B70" s="5">
        <v>7</v>
      </c>
      <c r="C70" s="52">
        <v>0</v>
      </c>
      <c r="D70" s="109" t="s">
        <v>361</v>
      </c>
      <c r="E70" s="258" t="s">
        <v>319</v>
      </c>
      <c r="F70" s="63" t="s">
        <v>582</v>
      </c>
      <c r="G70" s="2">
        <v>172.5</v>
      </c>
      <c r="H70" s="255">
        <v>23.4375</v>
      </c>
      <c r="I70" s="269">
        <v>8</v>
      </c>
    </row>
    <row r="71" spans="1:9" x14ac:dyDescent="0.25">
      <c r="A71" s="268">
        <v>8</v>
      </c>
      <c r="B71" s="5">
        <v>8</v>
      </c>
      <c r="C71" s="52">
        <v>0</v>
      </c>
      <c r="D71" s="109" t="s">
        <v>93</v>
      </c>
      <c r="E71" s="71" t="s">
        <v>572</v>
      </c>
      <c r="F71" s="63" t="s">
        <v>582</v>
      </c>
      <c r="G71" s="2">
        <v>103.125</v>
      </c>
      <c r="H71" s="255">
        <v>21.71875</v>
      </c>
      <c r="I71" s="269">
        <v>5</v>
      </c>
    </row>
    <row r="72" spans="1:9" x14ac:dyDescent="0.25">
      <c r="A72" s="268">
        <v>9</v>
      </c>
      <c r="B72" s="5">
        <v>9</v>
      </c>
      <c r="C72" s="52">
        <v>0</v>
      </c>
      <c r="D72" s="13" t="s">
        <v>486</v>
      </c>
      <c r="E72" s="271" t="s">
        <v>3</v>
      </c>
      <c r="F72" s="63" t="s">
        <v>578</v>
      </c>
      <c r="G72" s="2">
        <v>95.25</v>
      </c>
      <c r="H72" s="255">
        <v>19.75</v>
      </c>
      <c r="I72" s="269">
        <v>5</v>
      </c>
    </row>
    <row r="73" spans="1:9" x14ac:dyDescent="0.25">
      <c r="A73" s="272">
        <v>10</v>
      </c>
      <c r="B73" s="3">
        <v>10</v>
      </c>
      <c r="C73" s="73">
        <v>0</v>
      </c>
      <c r="D73" s="122" t="s">
        <v>623</v>
      </c>
      <c r="E73" s="262" t="s">
        <v>624</v>
      </c>
      <c r="F73" s="208" t="s">
        <v>581</v>
      </c>
      <c r="G73" s="240">
        <v>77.875</v>
      </c>
      <c r="H73" s="259">
        <v>19.46875</v>
      </c>
      <c r="I73" s="273">
        <v>4</v>
      </c>
    </row>
    <row r="74" spans="1:9" x14ac:dyDescent="0.25">
      <c r="A74" s="266">
        <v>11</v>
      </c>
      <c r="B74" s="12">
        <v>11</v>
      </c>
      <c r="C74" s="48">
        <v>0</v>
      </c>
      <c r="D74" s="296" t="s">
        <v>377</v>
      </c>
      <c r="E74" s="157" t="s">
        <v>566</v>
      </c>
      <c r="F74" s="297" t="s">
        <v>584</v>
      </c>
      <c r="G74" s="260">
        <v>120.875</v>
      </c>
      <c r="H74" s="261">
        <v>18.53125</v>
      </c>
      <c r="I74" s="267">
        <v>7</v>
      </c>
    </row>
    <row r="75" spans="1:9" x14ac:dyDescent="0.25">
      <c r="A75" s="268">
        <v>12</v>
      </c>
      <c r="B75" s="5">
        <v>12</v>
      </c>
      <c r="C75" s="52">
        <v>0</v>
      </c>
      <c r="D75" s="13" t="s">
        <v>591</v>
      </c>
      <c r="E75" s="177" t="s">
        <v>319</v>
      </c>
      <c r="F75" s="63" t="s">
        <v>582</v>
      </c>
      <c r="G75" s="2">
        <v>34.125</v>
      </c>
      <c r="H75" s="255">
        <v>8.53125</v>
      </c>
      <c r="I75" s="269">
        <v>2</v>
      </c>
    </row>
    <row r="76" spans="1:9" x14ac:dyDescent="0.25">
      <c r="A76" s="268">
        <v>13</v>
      </c>
      <c r="B76" s="5">
        <v>13</v>
      </c>
      <c r="C76" s="52">
        <v>0</v>
      </c>
      <c r="D76" s="109" t="s">
        <v>591</v>
      </c>
      <c r="E76" s="258" t="s">
        <v>454</v>
      </c>
      <c r="F76" s="270" t="s">
        <v>582</v>
      </c>
      <c r="G76" s="2">
        <v>30.625</v>
      </c>
      <c r="H76" s="255">
        <v>7.65625</v>
      </c>
      <c r="I76" s="269">
        <v>2</v>
      </c>
    </row>
    <row r="77" spans="1:9" x14ac:dyDescent="0.25">
      <c r="A77" s="268">
        <v>14</v>
      </c>
      <c r="B77" s="5">
        <v>14</v>
      </c>
      <c r="C77" s="52">
        <v>0</v>
      </c>
      <c r="D77" s="58" t="s">
        <v>678</v>
      </c>
      <c r="E77" s="110" t="s">
        <v>679</v>
      </c>
      <c r="F77" s="63" t="s">
        <v>582</v>
      </c>
      <c r="G77" s="2">
        <v>30</v>
      </c>
      <c r="H77" s="255">
        <v>7.5</v>
      </c>
      <c r="I77" s="269">
        <v>2</v>
      </c>
    </row>
    <row r="78" spans="1:9" x14ac:dyDescent="0.25">
      <c r="A78" s="268">
        <v>15</v>
      </c>
      <c r="B78" s="5">
        <v>15</v>
      </c>
      <c r="C78" s="52">
        <v>0</v>
      </c>
      <c r="D78" s="174" t="s">
        <v>693</v>
      </c>
      <c r="E78" s="175" t="s">
        <v>698</v>
      </c>
      <c r="F78" s="176" t="s">
        <v>439</v>
      </c>
      <c r="G78" s="2">
        <v>18.75</v>
      </c>
      <c r="H78" s="255">
        <v>4.6875</v>
      </c>
      <c r="I78" s="269">
        <v>1</v>
      </c>
    </row>
    <row r="79" spans="1:9" x14ac:dyDescent="0.25">
      <c r="A79" s="268">
        <v>16</v>
      </c>
      <c r="B79" s="5">
        <v>16</v>
      </c>
      <c r="C79" s="52">
        <v>0</v>
      </c>
      <c r="D79" s="58" t="s">
        <v>621</v>
      </c>
      <c r="E79" s="110" t="s">
        <v>682</v>
      </c>
      <c r="F79" s="63" t="s">
        <v>581</v>
      </c>
      <c r="G79" s="2">
        <v>17.625</v>
      </c>
      <c r="H79" s="255">
        <v>4.40625</v>
      </c>
      <c r="I79" s="269">
        <v>1</v>
      </c>
    </row>
    <row r="80" spans="1:9" x14ac:dyDescent="0.25">
      <c r="A80" s="268">
        <v>17</v>
      </c>
      <c r="B80" s="5">
        <v>17</v>
      </c>
      <c r="C80" s="52">
        <v>0</v>
      </c>
      <c r="D80" s="58" t="s">
        <v>446</v>
      </c>
      <c r="E80" s="110" t="s">
        <v>447</v>
      </c>
      <c r="F80" s="63" t="s">
        <v>581</v>
      </c>
      <c r="G80" s="2">
        <v>15</v>
      </c>
      <c r="H80" s="255">
        <v>3.75</v>
      </c>
      <c r="I80" s="269">
        <v>1</v>
      </c>
    </row>
    <row r="81" spans="1:9" x14ac:dyDescent="0.25">
      <c r="A81" s="268">
        <v>18</v>
      </c>
      <c r="B81" s="5">
        <v>18</v>
      </c>
      <c r="C81" s="52">
        <v>0</v>
      </c>
      <c r="D81" s="58" t="s">
        <v>656</v>
      </c>
      <c r="E81" s="71" t="s">
        <v>657</v>
      </c>
      <c r="F81" s="63" t="s">
        <v>584</v>
      </c>
      <c r="G81" s="2">
        <v>12.5</v>
      </c>
      <c r="H81" s="255">
        <v>3.125</v>
      </c>
      <c r="I81" s="269">
        <v>1</v>
      </c>
    </row>
    <row r="82" spans="1:9" x14ac:dyDescent="0.25">
      <c r="A82" s="268">
        <v>18</v>
      </c>
      <c r="B82" s="5">
        <v>18</v>
      </c>
      <c r="C82" s="52">
        <v>0</v>
      </c>
      <c r="D82" s="58" t="s">
        <v>449</v>
      </c>
      <c r="E82" s="110" t="s">
        <v>450</v>
      </c>
      <c r="F82" s="63" t="s">
        <v>581</v>
      </c>
      <c r="G82" s="2">
        <v>12.5</v>
      </c>
      <c r="H82" s="255">
        <v>3.125</v>
      </c>
      <c r="I82" s="269">
        <v>1</v>
      </c>
    </row>
    <row r="83" spans="1:9" x14ac:dyDescent="0.25">
      <c r="A83" s="274">
        <v>20</v>
      </c>
      <c r="B83" s="111">
        <v>20</v>
      </c>
      <c r="C83" s="112">
        <v>0</v>
      </c>
      <c r="D83" s="298" t="s">
        <v>699</v>
      </c>
      <c r="E83" s="179" t="s">
        <v>700</v>
      </c>
      <c r="F83" s="299" t="s">
        <v>284</v>
      </c>
      <c r="G83" s="275">
        <v>12</v>
      </c>
      <c r="H83" s="276">
        <v>3</v>
      </c>
      <c r="I83" s="273">
        <v>1</v>
      </c>
    </row>
    <row r="84" spans="1:9" x14ac:dyDescent="0.25">
      <c r="A84" s="266">
        <v>21</v>
      </c>
      <c r="B84" s="12">
        <v>21</v>
      </c>
      <c r="C84" s="48">
        <v>0</v>
      </c>
      <c r="D84" s="296" t="s">
        <v>21</v>
      </c>
      <c r="E84" s="300" t="s">
        <v>20</v>
      </c>
      <c r="F84" s="301" t="s">
        <v>584</v>
      </c>
      <c r="G84" s="260">
        <v>10.875</v>
      </c>
      <c r="H84" s="261">
        <v>2.71875</v>
      </c>
      <c r="I84" s="267">
        <v>1</v>
      </c>
    </row>
    <row r="85" spans="1:9" x14ac:dyDescent="0.25">
      <c r="A85" s="266"/>
      <c r="B85" s="5"/>
      <c r="C85" s="52"/>
      <c r="D85" s="186"/>
      <c r="E85" s="221"/>
      <c r="F85" s="200"/>
      <c r="G85" s="284"/>
      <c r="H85" s="285"/>
      <c r="I85" s="302"/>
    </row>
    <row r="86" spans="1:9" x14ac:dyDescent="0.25">
      <c r="A86" s="266"/>
      <c r="B86" s="5"/>
      <c r="C86" s="52"/>
      <c r="D86" s="186"/>
      <c r="E86" s="221"/>
      <c r="F86" s="200"/>
      <c r="G86" s="284"/>
      <c r="H86" s="285"/>
      <c r="I86" s="302"/>
    </row>
    <row r="87" spans="1:9" x14ac:dyDescent="0.25">
      <c r="A87" s="266"/>
      <c r="B87" s="5"/>
      <c r="C87" s="52"/>
      <c r="D87" s="186"/>
      <c r="E87" s="221"/>
      <c r="F87" s="200"/>
      <c r="G87" s="284"/>
      <c r="H87" s="285"/>
      <c r="I87" s="302"/>
    </row>
    <row r="88" spans="1:9" x14ac:dyDescent="0.25">
      <c r="A88" s="266"/>
      <c r="B88" s="5"/>
      <c r="C88" s="52"/>
      <c r="D88" s="186"/>
      <c r="E88" s="195"/>
      <c r="F88" s="200"/>
      <c r="G88" s="284"/>
      <c r="H88" s="285"/>
      <c r="I88" s="302"/>
    </row>
    <row r="89" spans="1:9" x14ac:dyDescent="0.25">
      <c r="A89" s="266"/>
      <c r="B89" s="5"/>
      <c r="C89" s="52"/>
      <c r="D89" s="303"/>
      <c r="E89" s="195"/>
      <c r="F89" s="200"/>
      <c r="G89" s="284"/>
      <c r="H89" s="285"/>
      <c r="I89" s="302"/>
    </row>
    <row r="90" spans="1:9" x14ac:dyDescent="0.25">
      <c r="A90" s="266"/>
      <c r="B90" s="5"/>
      <c r="C90" s="52"/>
      <c r="D90" s="303"/>
      <c r="E90" s="304"/>
      <c r="F90" s="305"/>
      <c r="G90" s="284"/>
      <c r="H90" s="285"/>
      <c r="I90" s="302"/>
    </row>
    <row r="91" spans="1:9" x14ac:dyDescent="0.25">
      <c r="A91" s="118"/>
      <c r="B91" s="5"/>
      <c r="C91" s="52"/>
      <c r="D91" s="186"/>
      <c r="E91" s="195"/>
      <c r="F91" s="201"/>
      <c r="G91" s="211"/>
      <c r="H91" s="212"/>
      <c r="I91" s="213"/>
    </row>
    <row r="92" spans="1:9" x14ac:dyDescent="0.25">
      <c r="A92" s="118"/>
      <c r="B92" s="5"/>
      <c r="C92" s="52"/>
      <c r="D92" s="186"/>
      <c r="E92" s="195"/>
      <c r="F92" s="201"/>
      <c r="G92" s="211"/>
      <c r="H92" s="212"/>
      <c r="I92" s="213"/>
    </row>
    <row r="93" spans="1:9" x14ac:dyDescent="0.25">
      <c r="A93" s="119"/>
      <c r="B93" s="3"/>
      <c r="C93" s="73"/>
      <c r="D93" s="193"/>
      <c r="E93" s="194"/>
      <c r="F93" s="214"/>
      <c r="G93" s="215"/>
      <c r="H93" s="216"/>
      <c r="I93" s="217"/>
    </row>
    <row r="94" spans="1:9" x14ac:dyDescent="0.25">
      <c r="A94" s="118"/>
      <c r="B94" s="12"/>
      <c r="C94" s="48"/>
      <c r="D94" s="183"/>
      <c r="E94" s="184"/>
      <c r="F94" s="185"/>
      <c r="G94" s="218"/>
      <c r="H94" s="219"/>
      <c r="I94" s="220"/>
    </row>
    <row r="97" spans="1:5" x14ac:dyDescent="0.25">
      <c r="A97" s="126"/>
      <c r="B97" s="196" t="s">
        <v>710</v>
      </c>
      <c r="C97" s="196"/>
      <c r="D97" s="323" t="s">
        <v>711</v>
      </c>
      <c r="E97" s="323"/>
    </row>
    <row r="98" spans="1:5" x14ac:dyDescent="0.25">
      <c r="D98" s="324" t="s">
        <v>712</v>
      </c>
      <c r="E98" s="324"/>
    </row>
  </sheetData>
  <autoFilter ref="A5:I85"/>
  <mergeCells count="5">
    <mergeCell ref="A1:I1"/>
    <mergeCell ref="A3:D3"/>
    <mergeCell ref="A61:D61"/>
    <mergeCell ref="D97:E97"/>
    <mergeCell ref="D98:E98"/>
  </mergeCells>
  <phoneticPr fontId="7" type="noConversion"/>
  <conditionalFormatting sqref="C94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C91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C54:C57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C58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C85:C9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C85:C90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C85:C90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C47:C53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C64:C84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C64:C8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C64:C84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C6:C46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C59:C60">
    <cfRule type="iconSet" priority="370">
      <iconSet iconSet="3Arrows">
        <cfvo type="percent" val="0"/>
        <cfvo type="num" val="0"/>
        <cfvo type="num" val="0" gte="0"/>
      </iconSet>
    </cfRule>
  </conditionalFormatting>
  <printOptions horizontalCentered="1"/>
  <pageMargins left="0.74803149606299213" right="0.74803149606299213" top="0.94488188976377963" bottom="0.39370078740157483" header="0" footer="0"/>
  <pageSetup paperSize="9" scale="92" fitToHeight="0" orientation="portrait" horizontalDpi="1200" verticalDpi="1200" r:id="rId1"/>
  <headerFooter alignWithMargins="0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SQJL - 1. 10. 2019 - moški</vt:lpstr>
      <vt:lpstr>SQJL - 1. 10. 2019 - ženske</vt:lpstr>
      <vt:lpstr>Internet</vt:lpstr>
      <vt:lpstr>Internet!Področje_tiskanja</vt:lpstr>
    </vt:vector>
  </TitlesOfParts>
  <Company>MNZ RS, Policija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Tomaž Pečjak</dc:creator>
  <cp:lastModifiedBy>PEČJAK Tomaž</cp:lastModifiedBy>
  <cp:lastPrinted>2019-10-13T18:39:54Z</cp:lastPrinted>
  <dcterms:created xsi:type="dcterms:W3CDTF">2009-12-03T16:32:21Z</dcterms:created>
  <dcterms:modified xsi:type="dcterms:W3CDTF">2019-10-13T20:07:55Z</dcterms:modified>
</cp:coreProperties>
</file>